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site\fiib\"/>
    </mc:Choice>
  </mc:AlternateContent>
  <xr:revisionPtr revIDLastSave="0" documentId="13_ncr:1_{532521F2-7090-459D-801E-7EB36365D099}" xr6:coauthVersionLast="47" xr6:coauthVersionMax="47" xr10:uidLastSave="{00000000-0000-0000-0000-000000000000}"/>
  <workbookProtection workbookAlgorithmName="SHA-512" workbookHashValue="y+ptQb5e5ccJ1HtncwW8uI6wM34wp7hEd9dqPRKYXgZHTxeiQqpmR4VpLSi8EOYpoxJIT9leilC+pr1anN7NLA==" workbookSaltValue="MMIPYXraZfw5Og7UXqNb2g==" workbookSpinCount="100000" lockStructure="1"/>
  <bookViews>
    <workbookView xWindow="765" yWindow="1170" windowWidth="28035" windowHeight="13770" xr2:uid="{00000000-000D-0000-FFFF-FFFF00000000}"/>
  </bookViews>
  <sheets>
    <sheet name="申込書" sheetId="1" r:id="rId1"/>
    <sheet name="記入要領" sheetId="3" r:id="rId2"/>
    <sheet name="Sheet2" sheetId="2" state="hidden" r:id="rId3"/>
  </sheets>
  <definedNames>
    <definedName name="A">Sheet2!$A$2:$C$89</definedName>
    <definedName name="_xlnm.Print_Area" localSheetId="0">申込書!$A$1:$Q$32</definedName>
    <definedName name="研修">Sheet2!$A$2:$C$35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3" l="1"/>
  <c r="M32" i="3"/>
  <c r="J32" i="3"/>
  <c r="N31" i="3"/>
  <c r="M31" i="3"/>
  <c r="J31" i="3"/>
  <c r="N30" i="3"/>
  <c r="M30" i="3"/>
  <c r="J30" i="3"/>
  <c r="N29" i="3"/>
  <c r="M29" i="3"/>
  <c r="J29" i="3"/>
  <c r="N28" i="3"/>
  <c r="M28" i="3"/>
  <c r="J28" i="3"/>
  <c r="N27" i="3"/>
  <c r="M27" i="3"/>
  <c r="J27" i="3"/>
  <c r="N26" i="3"/>
  <c r="M26" i="3"/>
  <c r="J26" i="3"/>
  <c r="N25" i="3"/>
  <c r="M25" i="3"/>
  <c r="J25" i="3"/>
  <c r="N24" i="3"/>
  <c r="M24" i="3"/>
  <c r="J24" i="3"/>
  <c r="N23" i="3"/>
  <c r="M23" i="3"/>
  <c r="J23" i="3"/>
  <c r="N22" i="3"/>
  <c r="M22" i="3"/>
  <c r="J22" i="3"/>
  <c r="N21" i="3"/>
  <c r="M21" i="3"/>
  <c r="J21" i="3"/>
  <c r="N20" i="3"/>
  <c r="M20" i="3"/>
  <c r="J20" i="3"/>
  <c r="N19" i="3"/>
  <c r="M19" i="3"/>
  <c r="J19" i="3"/>
  <c r="N18" i="3"/>
  <c r="M18" i="3"/>
  <c r="J18" i="3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C32" i="3"/>
  <c r="C27" i="3"/>
  <c r="C21" i="3"/>
  <c r="C18" i="3"/>
  <c r="C24" i="3"/>
  <c r="C25" i="3"/>
  <c r="C26" i="3"/>
  <c r="C30" i="3"/>
  <c r="C31" i="3"/>
  <c r="C28" i="3"/>
  <c r="C19" i="3"/>
  <c r="C29" i="3"/>
  <c r="C23" i="3"/>
  <c r="C20" i="3"/>
  <c r="C22" i="3"/>
  <c r="N18" i="1" l="1"/>
  <c r="J18" i="1" l="1"/>
  <c r="M32" i="1" l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C21" i="1"/>
  <c r="C27" i="1"/>
  <c r="C32" i="1"/>
  <c r="C29" i="1"/>
  <c r="C23" i="1"/>
  <c r="C24" i="1"/>
  <c r="C19" i="1"/>
  <c r="C31" i="1"/>
  <c r="C22" i="1"/>
  <c r="C25" i="1"/>
  <c r="C30" i="1"/>
  <c r="C26" i="1"/>
  <c r="C28" i="1"/>
  <c r="C20" i="1"/>
</calcChain>
</file>

<file path=xl/sharedStrings.xml><?xml version="1.0" encoding="utf-8"?>
<sst xmlns="http://schemas.openxmlformats.org/spreadsheetml/2006/main" count="194" uniqueCount="118">
  <si>
    <t>研修No</t>
    <rPh sb="0" eb="2">
      <t>ケンシュウ</t>
    </rPh>
    <phoneticPr fontId="3"/>
  </si>
  <si>
    <t>研修名</t>
    <rPh sb="0" eb="2">
      <t>ケンシュウ</t>
    </rPh>
    <rPh sb="2" eb="3">
      <t>メイ</t>
    </rPh>
    <phoneticPr fontId="3"/>
  </si>
  <si>
    <t>受講者氏名</t>
    <rPh sb="0" eb="5">
      <t>ジュコウシャシメイ</t>
    </rPh>
    <phoneticPr fontId="3"/>
  </si>
  <si>
    <t>漢字</t>
    <rPh sb="0" eb="2">
      <t>カンジ</t>
    </rPh>
    <phoneticPr fontId="3"/>
  </si>
  <si>
    <t>ふりがな</t>
    <phoneticPr fontId="3"/>
  </si>
  <si>
    <t>所属
役職</t>
    <rPh sb="0" eb="2">
      <t>ショゾク</t>
    </rPh>
    <rPh sb="3" eb="5">
      <t>ヤクショク</t>
    </rPh>
    <phoneticPr fontId="3"/>
  </si>
  <si>
    <t>研修名</t>
    <rPh sb="0" eb="3">
      <t>ケンシュウメイ</t>
    </rPh>
    <phoneticPr fontId="3"/>
  </si>
  <si>
    <t>研修期間</t>
    <rPh sb="0" eb="4">
      <t>ケンシュウキカン</t>
    </rPh>
    <phoneticPr fontId="3"/>
  </si>
  <si>
    <t>申込みする研修</t>
    <rPh sb="0" eb="1">
      <t>モウ</t>
    </rPh>
    <rPh sb="1" eb="2">
      <t>コ</t>
    </rPh>
    <rPh sb="5" eb="7">
      <t>ケンシュウ</t>
    </rPh>
    <phoneticPr fontId="3"/>
  </si>
  <si>
    <t>No</t>
    <phoneticPr fontId="3"/>
  </si>
  <si>
    <t>期間</t>
    <rPh sb="0" eb="2">
      <t>キカン</t>
    </rPh>
    <phoneticPr fontId="3"/>
  </si>
  <si>
    <t>【受講者名簿】</t>
    <rPh sb="1" eb="6">
      <t>じゅこうしゃめいぼ</t>
    </rPh>
    <phoneticPr fontId="3" type="Hiragana"/>
  </si>
  <si>
    <t>企業・団体名</t>
    <rPh sb="0" eb="2">
      <t>きぎょう</t>
    </rPh>
    <rPh sb="3" eb="6">
      <t>だんたいめい</t>
    </rPh>
    <phoneticPr fontId="3" type="Hiragana"/>
  </si>
  <si>
    <t>申込責任者</t>
    <rPh sb="0" eb="2">
      <t>もうしこみ</t>
    </rPh>
    <rPh sb="2" eb="5">
      <t>せきにんしゃ</t>
    </rPh>
    <phoneticPr fontId="3" type="Hiragana"/>
  </si>
  <si>
    <t>FAX</t>
    <phoneticPr fontId="3" type="Hiragana"/>
  </si>
  <si>
    <t>（役　職）</t>
    <rPh sb="1" eb="2">
      <t>やく</t>
    </rPh>
    <rPh sb="3" eb="4">
      <t>しょく</t>
    </rPh>
    <phoneticPr fontId="3" type="Hiragana"/>
  </si>
  <si>
    <t>電　話</t>
    <rPh sb="0" eb="1">
      <t>でん</t>
    </rPh>
    <rPh sb="2" eb="3">
      <t>はなし</t>
    </rPh>
    <phoneticPr fontId="3" type="Hiragana"/>
  </si>
  <si>
    <t>（氏　名）</t>
    <rPh sb="1" eb="2">
      <t>し</t>
    </rPh>
    <rPh sb="3" eb="4">
      <t>な</t>
    </rPh>
    <phoneticPr fontId="3" type="Hiragana"/>
  </si>
  <si>
    <t>〒</t>
    <phoneticPr fontId="3" type="Hiragana"/>
  </si>
  <si>
    <r>
      <t>所在地</t>
    </r>
    <r>
      <rPr>
        <sz val="9"/>
        <color indexed="8"/>
        <rFont val="ＭＳ Ｐゴシック"/>
        <family val="3"/>
        <charset val="128"/>
      </rPr>
      <t>（郵便番号・住所）</t>
    </r>
    <rPh sb="0" eb="3">
      <t>しょざいち</t>
    </rPh>
    <rPh sb="4" eb="8">
      <t>ゆうびんばんごう</t>
    </rPh>
    <rPh sb="9" eb="11">
      <t>じゅうしょ</t>
    </rPh>
    <phoneticPr fontId="3" type="Hiragana"/>
  </si>
  <si>
    <t>住所</t>
    <rPh sb="0" eb="2">
      <t>じゅうしょ</t>
    </rPh>
    <phoneticPr fontId="3" type="Hiragana"/>
  </si>
  <si>
    <t>資本金（万円）</t>
    <rPh sb="0" eb="3">
      <t>しほんきん</t>
    </rPh>
    <rPh sb="4" eb="6">
      <t>まんえん</t>
    </rPh>
    <phoneticPr fontId="3" type="Hiragana"/>
  </si>
  <si>
    <t>従業員数</t>
    <rPh sb="0" eb="4">
      <t>じゅうぎょういんすう</t>
    </rPh>
    <phoneticPr fontId="3" type="Hiragana"/>
  </si>
  <si>
    <t>業　種</t>
    <rPh sb="0" eb="1">
      <t>ぎょう</t>
    </rPh>
    <rPh sb="2" eb="3">
      <t>たね</t>
    </rPh>
    <phoneticPr fontId="3" type="Hiragana"/>
  </si>
  <si>
    <t>代　表　者</t>
    <rPh sb="0" eb="1">
      <t>だい</t>
    </rPh>
    <rPh sb="2" eb="3">
      <t>おもて</t>
    </rPh>
    <rPh sb="4" eb="5">
      <t>しゃ</t>
    </rPh>
    <phoneticPr fontId="3" type="Hiragana"/>
  </si>
  <si>
    <r>
      <t>事業内容</t>
    </r>
    <r>
      <rPr>
        <sz val="10"/>
        <color indexed="8"/>
        <rFont val="ＭＳ Ｐゴシック"/>
        <family val="3"/>
        <charset val="128"/>
      </rPr>
      <t>（主要取扱品）</t>
    </r>
    <rPh sb="0" eb="4">
      <t>じぎょうないよう</t>
    </rPh>
    <rPh sb="5" eb="10">
      <t>しゅようとりあつかいひん</t>
    </rPh>
    <phoneticPr fontId="3" type="Hiragana"/>
  </si>
  <si>
    <t>連　絡　先（代表）</t>
    <rPh sb="0" eb="1">
      <t>れん</t>
    </rPh>
    <rPh sb="2" eb="3">
      <t>らく</t>
    </rPh>
    <rPh sb="4" eb="5">
      <t>さき</t>
    </rPh>
    <rPh sb="6" eb="8">
      <t>だいひょう</t>
    </rPh>
    <phoneticPr fontId="3" type="Hiragana"/>
  </si>
  <si>
    <t>Ｅメール</t>
    <phoneticPr fontId="3" type="Hiragana"/>
  </si>
  <si>
    <t>※以下、太枠内については初めてお申込みされる企業様・団体様のみ、ご記入をお願いします。</t>
    <rPh sb="1" eb="3">
      <t>いか</t>
    </rPh>
    <rPh sb="4" eb="7">
      <t>ふとわくない</t>
    </rPh>
    <rPh sb="12" eb="13">
      <t>はじ</t>
    </rPh>
    <rPh sb="16" eb="18">
      <t>もうしこ</t>
    </rPh>
    <rPh sb="22" eb="24">
      <t>きぎょう</t>
    </rPh>
    <rPh sb="24" eb="25">
      <t>さま</t>
    </rPh>
    <rPh sb="26" eb="29">
      <t>だんたいさま</t>
    </rPh>
    <rPh sb="33" eb="35">
      <t>きにゅう</t>
    </rPh>
    <rPh sb="37" eb="38">
      <t>ねが</t>
    </rPh>
    <phoneticPr fontId="3" type="Hiragana"/>
  </si>
  <si>
    <t>中小企業産業大学校あて　　ＦＡＸ　：　０７７６－４１－３７２９</t>
    <rPh sb="0" eb="2">
      <t>ちゅうしょう</t>
    </rPh>
    <rPh sb="2" eb="4">
      <t>きぎょう</t>
    </rPh>
    <rPh sb="4" eb="6">
      <t>さんぎょう</t>
    </rPh>
    <rPh sb="6" eb="9">
      <t>だいがっこう</t>
    </rPh>
    <phoneticPr fontId="3" type="Hiragana"/>
  </si>
  <si>
    <t>研修
No</t>
    <rPh sb="0" eb="2">
      <t>ケンシュウ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</si>
  <si>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</si>
  <si>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</si>
  <si>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製品開発に必要な織物設計技術</t>
  </si>
  <si>
    <t>若手社員のための「先読み仕事術」</t>
  </si>
  <si>
    <t>ＩＳＯ９００１内部監査員養成講座</t>
  </si>
  <si>
    <t>管理者のためのマネジメント力強化セミナー</t>
  </si>
  <si>
    <t>新社会人のための仕事の基本を学ぶ講座</t>
  </si>
  <si>
    <t>テキスタイル製造の基礎</t>
  </si>
  <si>
    <t>オンライン</t>
    <phoneticPr fontId="16"/>
  </si>
  <si>
    <t>（株）ふくい産業支援センター</t>
    <rPh sb="0" eb="3">
      <t>カブ</t>
    </rPh>
    <rPh sb="6" eb="8">
      <t>サンギョウ</t>
    </rPh>
    <rPh sb="8" eb="10">
      <t>シエン</t>
    </rPh>
    <phoneticPr fontId="3"/>
  </si>
  <si>
    <t>人材育成部　グループリーダー</t>
    <rPh sb="0" eb="2">
      <t>ジンザイ</t>
    </rPh>
    <rPh sb="2" eb="5">
      <t>イクセイブ</t>
    </rPh>
    <phoneticPr fontId="3"/>
  </si>
  <si>
    <t>人材　太郎</t>
    <rPh sb="0" eb="2">
      <t>ジンザイ</t>
    </rPh>
    <rPh sb="3" eb="5">
      <t>タロウ</t>
    </rPh>
    <phoneticPr fontId="3"/>
  </si>
  <si>
    <t>manabi@fisc.jp</t>
    <phoneticPr fontId="3"/>
  </si>
  <si>
    <t>福井市下六条町１６－１５</t>
    <rPh sb="0" eb="3">
      <t>フクイシ</t>
    </rPh>
    <rPh sb="3" eb="7">
      <t>シモロクジョウチョウ</t>
    </rPh>
    <phoneticPr fontId="3"/>
  </si>
  <si>
    <t>係長</t>
    <rPh sb="0" eb="2">
      <t>カカリチョウ</t>
    </rPh>
    <phoneticPr fontId="3"/>
  </si>
  <si>
    <t>人材　一郎</t>
    <rPh sb="0" eb="2">
      <t>ジンザイ</t>
    </rPh>
    <rPh sb="3" eb="5">
      <t>イチロウ</t>
    </rPh>
    <phoneticPr fontId="3"/>
  </si>
  <si>
    <t>サービス業</t>
  </si>
  <si>
    <t>社員研修の企画・提供</t>
    <rPh sb="0" eb="2">
      <t>シャイン</t>
    </rPh>
    <rPh sb="2" eb="4">
      <t>ケンシュウ</t>
    </rPh>
    <rPh sb="5" eb="7">
      <t>キカク</t>
    </rPh>
    <rPh sb="8" eb="10">
      <t>テイキョウ</t>
    </rPh>
    <phoneticPr fontId="3"/>
  </si>
  <si>
    <t>人材育成部　主任</t>
    <rPh sb="0" eb="2">
      <t>ジンザイ</t>
    </rPh>
    <rPh sb="2" eb="5">
      <t>イクセイブ</t>
    </rPh>
    <rPh sb="6" eb="8">
      <t>シュニン</t>
    </rPh>
    <phoneticPr fontId="3"/>
  </si>
  <si>
    <t>人材花子</t>
    <rPh sb="0" eb="4">
      <t>ジンザイハナコ</t>
    </rPh>
    <phoneticPr fontId="3"/>
  </si>
  <si>
    <t>女性</t>
  </si>
  <si>
    <t>○</t>
    <phoneticPr fontId="3"/>
  </si>
  <si>
    <t>（左側）　確認事項
（右側）　確認事項に対し、右欄に回答願います</t>
    <rPh sb="1" eb="3">
      <t>ひだりがわ</t>
    </rPh>
    <rPh sb="5" eb="9">
      <t>かくにんじこう</t>
    </rPh>
    <rPh sb="11" eb="13">
      <t>みぎがわ</t>
    </rPh>
    <rPh sb="15" eb="19">
      <t>かくにんじこう</t>
    </rPh>
    <rPh sb="20" eb="21">
      <t>たい</t>
    </rPh>
    <rPh sb="23" eb="25">
      <t>みぎらん</t>
    </rPh>
    <rPh sb="26" eb="28">
      <t>かいとう</t>
    </rPh>
    <rPh sb="28" eb="29">
      <t>ねが</t>
    </rPh>
    <phoneticPr fontId="3" type="Hiragana"/>
  </si>
  <si>
    <t>人材三郎</t>
    <rPh sb="0" eb="2">
      <t>ジンザイ</t>
    </rPh>
    <rPh sb="2" eb="4">
      <t>サブロウ</t>
    </rPh>
    <phoneticPr fontId="3"/>
  </si>
  <si>
    <t>人材育成部　係長</t>
    <rPh sb="0" eb="2">
      <t>ジンザイ</t>
    </rPh>
    <rPh sb="2" eb="5">
      <t>イクセイブ</t>
    </rPh>
    <rPh sb="6" eb="8">
      <t>カカリチョウ</t>
    </rPh>
    <phoneticPr fontId="3"/>
  </si>
  <si>
    <t>男性</t>
  </si>
  <si>
    <t>②</t>
    <phoneticPr fontId="3"/>
  </si>
  <si>
    <t>2025年度（令和7年度）　中小企業産業大学校　研修申込書（一括申込用）</t>
    <rPh sb="4" eb="5">
      <t>ねん</t>
    </rPh>
    <rPh sb="5" eb="6">
      <t>ど</t>
    </rPh>
    <rPh sb="7" eb="9">
      <t>れいわ</t>
    </rPh>
    <rPh sb="10" eb="12">
      <t>ねんど</t>
    </rPh>
    <rPh sb="14" eb="18">
      <t>ちゅうしょうきぎょう</t>
    </rPh>
    <rPh sb="18" eb="23">
      <t>さんぎょうだいがっこう</t>
    </rPh>
    <rPh sb="24" eb="29">
      <t>けんしゅうもうしこみしょ</t>
    </rPh>
    <rPh sb="30" eb="34">
      <t>いっかつもうしこみ</t>
    </rPh>
    <rPh sb="34" eb="35">
      <t>よう</t>
    </rPh>
    <phoneticPr fontId="3" type="Hiragana"/>
  </si>
  <si>
    <t>令和塾　第７期</t>
    <rPh sb="0" eb="2">
      <t>レイワ</t>
    </rPh>
    <rPh sb="2" eb="3">
      <t>ジュク</t>
    </rPh>
    <rPh sb="4" eb="5">
      <t>ダイ</t>
    </rPh>
    <rPh sb="6" eb="7">
      <t>キ</t>
    </rPh>
    <phoneticPr fontId="7"/>
  </si>
  <si>
    <t>6/17～10/31</t>
  </si>
  <si>
    <t>　</t>
  </si>
  <si>
    <t>10/16、17</t>
  </si>
  <si>
    <t>　（会場受講ではなく）オンラインでの受講を希望する場合は○を記入ください</t>
  </si>
  <si>
    <t>管理職・リーダーのための パワハラ防止＆アンガーマネジメントセミナー</t>
    <rPh sb="0" eb="2">
      <t>カンリ</t>
    </rPh>
    <rPh sb="2" eb="3">
      <t>ショク</t>
    </rPh>
    <rPh sb="17" eb="19">
      <t>ボウシ</t>
    </rPh>
    <phoneticPr fontId="7"/>
  </si>
  <si>
    <t>管理職のための1on1ミーティング活用法</t>
    <rPh sb="0" eb="3">
      <t>カンリショク</t>
    </rPh>
    <rPh sb="17" eb="20">
      <t>カツヨウホウ</t>
    </rPh>
    <phoneticPr fontId="1"/>
  </si>
  <si>
    <t>メンタルヘルスの基本と実務対応</t>
  </si>
  <si>
    <t>戦略的思考トレーニング</t>
    <rPh sb="0" eb="3">
      <t>センリャクテキ</t>
    </rPh>
    <rPh sb="3" eb="5">
      <t>シコウ</t>
    </rPh>
    <phoneticPr fontId="1"/>
  </si>
  <si>
    <t>　オンラインのみでの開催となります</t>
  </si>
  <si>
    <t>リーダーシップ研修</t>
    <rPh sb="7" eb="9">
      <t>ケンシュウ</t>
    </rPh>
    <phoneticPr fontId="7"/>
  </si>
  <si>
    <t>6/12、13</t>
  </si>
  <si>
    <t>「自発的考動」を引き出す育成スキル向上セミナー</t>
    <rPh sb="4" eb="6">
      <t>コウドウ</t>
    </rPh>
    <rPh sb="17" eb="19">
      <t>コウジョウ</t>
    </rPh>
    <phoneticPr fontId="7"/>
  </si>
  <si>
    <t>10/21、12/16</t>
  </si>
  <si>
    <t>これからの時代のOJTの進め方</t>
    <rPh sb="5" eb="7">
      <t>ジダイ</t>
    </rPh>
    <rPh sb="12" eb="13">
      <t>スス</t>
    </rPh>
    <rPh sb="14" eb="15">
      <t>カタ</t>
    </rPh>
    <phoneticPr fontId="1"/>
  </si>
  <si>
    <t>中堅社員のための「目標達成力」強化セミナー</t>
    <rPh sb="9" eb="14">
      <t>モクヒョウタッセイリョク</t>
    </rPh>
    <phoneticPr fontId="7"/>
  </si>
  <si>
    <t>9/10、11</t>
  </si>
  <si>
    <t>好業績チームを生み出すチーム力アップセミナー</t>
    <rPh sb="0" eb="3">
      <t>コウギョウセキ</t>
    </rPh>
    <rPh sb="7" eb="8">
      <t>ウ</t>
    </rPh>
    <rPh sb="9" eb="10">
      <t>ダ</t>
    </rPh>
    <rPh sb="14" eb="15">
      <t>リョク</t>
    </rPh>
    <phoneticPr fontId="7"/>
  </si>
  <si>
    <t>会議の生産性を高めるファシリテーション</t>
    <rPh sb="0" eb="2">
      <t>カイギ</t>
    </rPh>
    <rPh sb="3" eb="6">
      <t>セイサンセイ</t>
    </rPh>
    <rPh sb="7" eb="8">
      <t>タカ</t>
    </rPh>
    <phoneticPr fontId="7"/>
  </si>
  <si>
    <t>説得力を高め問題解決に活かす ロジカルシンキング実践</t>
    <rPh sb="0" eb="3">
      <t>セットクリョク</t>
    </rPh>
    <rPh sb="4" eb="5">
      <t>タカ</t>
    </rPh>
    <rPh sb="6" eb="8">
      <t>モンダイ</t>
    </rPh>
    <rPh sb="8" eb="10">
      <t>カイケツ</t>
    </rPh>
    <rPh sb="11" eb="12">
      <t>イ</t>
    </rPh>
    <rPh sb="24" eb="26">
      <t>ジッセン</t>
    </rPh>
    <phoneticPr fontId="7"/>
  </si>
  <si>
    <t>ロジカルシンキング入門講座</t>
    <rPh sb="9" eb="13">
      <t>ニュウモンコウザ</t>
    </rPh>
    <phoneticPr fontId="1"/>
  </si>
  <si>
    <t>ビジネスプレゼンテーション力向上セミナー</t>
    <rPh sb="13" eb="16">
      <t>リョクコウジョウ</t>
    </rPh>
    <phoneticPr fontId="1"/>
  </si>
  <si>
    <t>プレゼンテーション入門 ～基礎となる3つのスキル～</t>
    <rPh sb="9" eb="11">
      <t>ニュウモン</t>
    </rPh>
    <rPh sb="13" eb="15">
      <t>キソ</t>
    </rPh>
    <phoneticPr fontId="1"/>
  </si>
  <si>
    <t>アイデア発想力を高めるビジネス思考法</t>
    <rPh sb="4" eb="6">
      <t>ハッソウ</t>
    </rPh>
    <rPh sb="6" eb="7">
      <t>リョク</t>
    </rPh>
    <rPh sb="8" eb="9">
      <t>タカ</t>
    </rPh>
    <rPh sb="15" eb="18">
      <t>シコウホウ</t>
    </rPh>
    <phoneticPr fontId="1"/>
  </si>
  <si>
    <t>令和8年 2/18、19</t>
    <rPh sb="0" eb="2">
      <t>レイワ</t>
    </rPh>
    <rPh sb="3" eb="4">
      <t>ネン</t>
    </rPh>
    <phoneticPr fontId="1"/>
  </si>
  <si>
    <t>若手社員のためのタイムマネジメント入門</t>
  </si>
  <si>
    <t>仕事の質とスピードを高める「4つの力」向上セミナー</t>
    <rPh sb="0" eb="2">
      <t>シゴト</t>
    </rPh>
    <rPh sb="3" eb="4">
      <t>シツ</t>
    </rPh>
    <rPh sb="10" eb="11">
      <t>タカ</t>
    </rPh>
    <rPh sb="17" eb="18">
      <t>チカラ</t>
    </rPh>
    <rPh sb="19" eb="21">
      <t>コウジョウ</t>
    </rPh>
    <phoneticPr fontId="1"/>
  </si>
  <si>
    <t>ビジネスに求められる人間関係構築術</t>
    <rPh sb="5" eb="6">
      <t>モト</t>
    </rPh>
    <rPh sb="10" eb="14">
      <t>ニンゲンカンケイ</t>
    </rPh>
    <rPh sb="14" eb="17">
      <t>コウチクジュツ</t>
    </rPh>
    <phoneticPr fontId="1"/>
  </si>
  <si>
    <t>自分なりの解・意見の考え方</t>
    <rPh sb="0" eb="2">
      <t>ジブン</t>
    </rPh>
    <rPh sb="5" eb="6">
      <t>カイ</t>
    </rPh>
    <rPh sb="7" eb="9">
      <t>イケン</t>
    </rPh>
    <rPh sb="10" eb="11">
      <t>カンガ</t>
    </rPh>
    <rPh sb="12" eb="13">
      <t>カタ</t>
    </rPh>
    <phoneticPr fontId="1"/>
  </si>
  <si>
    <t>4/10・11、10/6</t>
  </si>
  <si>
    <t>従業員の「睡眠の質」向上!! 快眠メソッドが学べる睡眠講座</t>
    <rPh sb="0" eb="3">
      <t>ジュウギョウイン</t>
    </rPh>
    <rPh sb="5" eb="7">
      <t>スイミン</t>
    </rPh>
    <rPh sb="8" eb="9">
      <t>シツ</t>
    </rPh>
    <rPh sb="10" eb="12">
      <t>コウジョウ</t>
    </rPh>
    <rPh sb="15" eb="17">
      <t>カイミン</t>
    </rPh>
    <rPh sb="22" eb="23">
      <t>マナ</t>
    </rPh>
    <rPh sb="25" eb="27">
      <t>スイミン</t>
    </rPh>
    <rPh sb="27" eb="29">
      <t>コウザ</t>
    </rPh>
    <phoneticPr fontId="1"/>
  </si>
  <si>
    <t>いい人材を採用する面接手法と早期退職させないコツ</t>
    <rPh sb="2" eb="4">
      <t>ジンザイ</t>
    </rPh>
    <rPh sb="5" eb="7">
      <t>サイヨウ</t>
    </rPh>
    <rPh sb="9" eb="13">
      <t>メンセツシュホウ</t>
    </rPh>
    <rPh sb="14" eb="16">
      <t>ソウキ</t>
    </rPh>
    <rPh sb="16" eb="18">
      <t>タイショク</t>
    </rPh>
    <phoneticPr fontId="1"/>
  </si>
  <si>
    <t>高卒採用の実務 基本セミナー</t>
    <rPh sb="0" eb="4">
      <t>コウソツサイヨウ</t>
    </rPh>
    <rPh sb="5" eb="7">
      <t>ジツム</t>
    </rPh>
    <rPh sb="8" eb="10">
      <t>キホン</t>
    </rPh>
    <phoneticPr fontId="1"/>
  </si>
  <si>
    <t>時代に合った人事制度の見直し方</t>
    <rPh sb="0" eb="2">
      <t>ジダイ</t>
    </rPh>
    <rPh sb="3" eb="4">
      <t>ア</t>
    </rPh>
    <rPh sb="6" eb="10">
      <t>ジンジセイド</t>
    </rPh>
    <rPh sb="11" eb="13">
      <t>ミナオ</t>
    </rPh>
    <rPh sb="14" eb="15">
      <t>カタ</t>
    </rPh>
    <phoneticPr fontId="1"/>
  </si>
  <si>
    <t>営業の基本能力養成セミナー</t>
    <rPh sb="0" eb="2">
      <t>エイギョウ</t>
    </rPh>
    <rPh sb="3" eb="5">
      <t>キホン</t>
    </rPh>
    <rPh sb="5" eb="7">
      <t>ノウリョク</t>
    </rPh>
    <rPh sb="7" eb="9">
      <t>ヨウセイ</t>
    </rPh>
    <phoneticPr fontId="1"/>
  </si>
  <si>
    <t>事例から分析する ヒット商品の共通項と商品企画法</t>
    <rPh sb="0" eb="2">
      <t>ジレイ</t>
    </rPh>
    <rPh sb="4" eb="6">
      <t>ブンセキ</t>
    </rPh>
    <rPh sb="12" eb="14">
      <t>ショウヒン</t>
    </rPh>
    <rPh sb="15" eb="18">
      <t>キョウツウコウ</t>
    </rPh>
    <rPh sb="19" eb="21">
      <t>ショウヒン</t>
    </rPh>
    <rPh sb="21" eb="23">
      <t>キカク</t>
    </rPh>
    <rPh sb="23" eb="24">
      <t>ホウ</t>
    </rPh>
    <phoneticPr fontId="1"/>
  </si>
  <si>
    <t>生成AIを活用した マーケティング業務効率化セミナー</t>
    <rPh sb="0" eb="2">
      <t>セイセイ</t>
    </rPh>
    <rPh sb="5" eb="7">
      <t>カツヨウ</t>
    </rPh>
    <rPh sb="17" eb="19">
      <t>ギョウム</t>
    </rPh>
    <rPh sb="19" eb="22">
      <t>コウリツカ</t>
    </rPh>
    <phoneticPr fontId="7"/>
  </si>
  <si>
    <t>商品の魅力を引き出す 手描きPOP作成実践</t>
    <rPh sb="0" eb="2">
      <t>ショウヒン</t>
    </rPh>
    <rPh sb="3" eb="5">
      <t>ミリョク</t>
    </rPh>
    <rPh sb="6" eb="7">
      <t>ヒ</t>
    </rPh>
    <rPh sb="8" eb="9">
      <t>ダ</t>
    </rPh>
    <rPh sb="11" eb="13">
      <t>テガ</t>
    </rPh>
    <rPh sb="17" eb="19">
      <t>サクセイ</t>
    </rPh>
    <rPh sb="19" eb="21">
      <t>ジッセン</t>
    </rPh>
    <phoneticPr fontId="1"/>
  </si>
  <si>
    <t>令和8年 1/23</t>
    <rPh sb="0" eb="2">
      <t>レイワ</t>
    </rPh>
    <phoneticPr fontId="1"/>
  </si>
  <si>
    <t>店長・マネージャー・次期店長候補養成セミナー</t>
    <rPh sb="0" eb="2">
      <t>テンチョウ</t>
    </rPh>
    <rPh sb="10" eb="16">
      <t>ジキテンチョウコウホ</t>
    </rPh>
    <rPh sb="16" eb="18">
      <t>ヨウセイ</t>
    </rPh>
    <phoneticPr fontId="1"/>
  </si>
  <si>
    <t>カスタマーハラスメント対応策習得セミナー</t>
    <rPh sb="11" eb="14">
      <t>タイオウサク</t>
    </rPh>
    <rPh sb="14" eb="16">
      <t>シュウトク</t>
    </rPh>
    <phoneticPr fontId="1"/>
  </si>
  <si>
    <t>管理職のための ものづくり問題解決講座</t>
    <rPh sb="0" eb="3">
      <t>カンリショク</t>
    </rPh>
    <rPh sb="13" eb="15">
      <t>モンダイ</t>
    </rPh>
    <rPh sb="15" eb="17">
      <t>カイケツ</t>
    </rPh>
    <rPh sb="17" eb="19">
      <t>コウザ</t>
    </rPh>
    <phoneticPr fontId="1"/>
  </si>
  <si>
    <t>現場リーダーのための組織行動力強化セミナー</t>
    <rPh sb="0" eb="2">
      <t>ゲンバ</t>
    </rPh>
    <rPh sb="10" eb="12">
      <t>ソシキ</t>
    </rPh>
    <rPh sb="12" eb="15">
      <t>コウドウリョク</t>
    </rPh>
    <rPh sb="15" eb="17">
      <t>キョウカ</t>
    </rPh>
    <phoneticPr fontId="7"/>
  </si>
  <si>
    <t>令和8年 3/10</t>
    <rPh sb="0" eb="2">
      <t>レイワ</t>
    </rPh>
    <phoneticPr fontId="1"/>
  </si>
  <si>
    <t>「なぜなぜ分析」実践セミナー</t>
    <rPh sb="5" eb="7">
      <t>ブンセキ</t>
    </rPh>
    <rPh sb="8" eb="10">
      <t>ジッセン</t>
    </rPh>
    <phoneticPr fontId="7"/>
  </si>
  <si>
    <t>9/17、18</t>
  </si>
  <si>
    <t>職場の5S体質強化セミナー</t>
    <rPh sb="0" eb="2">
      <t>ショクバ</t>
    </rPh>
    <rPh sb="5" eb="7">
      <t>タイシツ</t>
    </rPh>
    <rPh sb="7" eb="9">
      <t>キョウカ</t>
    </rPh>
    <phoneticPr fontId="7"/>
  </si>
  <si>
    <t>初日（会場受講ではなく）オンラインでの受講を希望する場合は○を記入ください</t>
    <rPh sb="0" eb="2">
      <t>ショニチ</t>
    </rPh>
    <phoneticPr fontId="16"/>
  </si>
  <si>
    <t>新入・若手社員が知っておくべき「モノづくり現場」の基礎知識</t>
    <rPh sb="1" eb="2">
      <t>ハイ</t>
    </rPh>
    <rPh sb="3" eb="5">
      <t>ワカテ</t>
    </rPh>
    <rPh sb="5" eb="7">
      <t>シャイン</t>
    </rPh>
    <rPh sb="25" eb="27">
      <t>キソ</t>
    </rPh>
    <phoneticPr fontId="7"/>
  </si>
  <si>
    <t>眼鏡製造ベーシック講座</t>
    <rPh sb="2" eb="4">
      <t>セイゾウ</t>
    </rPh>
    <rPh sb="9" eb="11">
      <t>コウザ</t>
    </rPh>
    <phoneticPr fontId="7"/>
  </si>
  <si>
    <t>6/25～7/23・24</t>
  </si>
  <si>
    <t>最終日CAD実習（7/23または7/24）について、ご希望の日程を記入ください</t>
  </si>
  <si>
    <t>5/20～6/4</t>
  </si>
  <si>
    <t>10/22～10/30</t>
  </si>
  <si>
    <t>公開講座</t>
    <rPh sb="0" eb="4">
      <t>コウカイコウザ</t>
    </rPh>
    <phoneticPr fontId="7"/>
  </si>
  <si>
    <t>企画中</t>
    <rPh sb="0" eb="2">
      <t>キカク</t>
    </rPh>
    <rPh sb="2" eb="3">
      <t>チュウ</t>
    </rPh>
    <phoneticPr fontId="1"/>
  </si>
  <si>
    <t>（会場受講ではなく）ライブ配信を聴講するする場合は○を記入ください</t>
  </si>
  <si>
    <t>　</t>
    <phoneticPr fontId="16"/>
  </si>
  <si>
    <t>11/27、28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</si>
</sst>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]000;[&lt;=9999]000\-00;000\-0000"/>
    <numFmt numFmtId="177" formatCode="[&lt;=99999999]####\-####;\(0000\)\ ##\-####"/>
    <numFmt numFmtId="178" formatCode="#,##0&quot; 万円&quot;"/>
    <numFmt numFmtId="179" formatCode="#,##0&quot; 名&quot;"/>
    <numFmt numFmtId="180" formatCode="m/d;@"/>
    <numFmt numFmtId="181" formatCode="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81" fontId="0" fillId="0" borderId="0" xfId="0" applyNumberFormat="1">
      <alignment vertical="center"/>
    </xf>
    <xf numFmtId="0" fontId="18" fillId="0" borderId="1" xfId="4" applyFont="1" applyBorder="1" applyAlignment="1">
      <alignment horizontal="left" vertical="center" shrinkToFit="1"/>
    </xf>
    <xf numFmtId="0" fontId="17" fillId="0" borderId="1" xfId="4" applyFont="1" applyBorder="1" applyAlignment="1">
      <alignment horizontal="left" vertical="center" shrinkToFit="1"/>
    </xf>
    <xf numFmtId="0" fontId="18" fillId="0" borderId="1" xfId="4" applyFont="1" applyBorder="1" applyAlignment="1">
      <alignment horizontal="left" vertical="center" wrapText="1"/>
    </xf>
    <xf numFmtId="0" fontId="17" fillId="0" borderId="1" xfId="4" applyFont="1" applyBorder="1" applyAlignment="1">
      <alignment horizontal="left" vertical="center" wrapText="1" shrinkToFit="1"/>
    </xf>
    <xf numFmtId="0" fontId="18" fillId="0" borderId="1" xfId="4" applyFont="1" applyBorder="1" applyAlignment="1">
      <alignment horizontal="left" vertical="center" wrapText="1" shrinkToFit="1"/>
    </xf>
    <xf numFmtId="0" fontId="7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0" fontId="19" fillId="0" borderId="7" xfId="0" applyNumberFormat="1" applyFont="1" applyBorder="1" applyAlignment="1">
      <alignment horizontal="left" vertical="center" wrapText="1"/>
    </xf>
    <xf numFmtId="180" fontId="0" fillId="0" borderId="7" xfId="0" applyNumberFormat="1" applyBorder="1" applyAlignment="1">
      <alignment vertical="center" shrinkToFit="1"/>
    </xf>
    <xf numFmtId="180" fontId="0" fillId="0" borderId="1" xfId="0" applyNumberFormat="1" applyBorder="1" applyAlignment="1">
      <alignment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18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21" fillId="0" borderId="15" xfId="8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</cellXfs>
  <cellStyles count="9">
    <cellStyle name="ハイパーリンク" xfId="8" builtinId="8"/>
    <cellStyle name="桁区切り 2" xfId="5" xr:uid="{00000000-0005-0000-0000-000000000000}"/>
    <cellStyle name="桁区切り 3" xfId="3" xr:uid="{00000000-0005-0000-0000-000001000000}"/>
    <cellStyle name="桁区切り 4" xfId="7" xr:uid="{00000000-0005-0000-0000-000002000000}"/>
    <cellStyle name="標準" xfId="0" builtinId="0"/>
    <cellStyle name="標準 2" xfId="4" xr:uid="{00000000-0005-0000-0000-000004000000}"/>
    <cellStyle name="標準 3" xfId="2" xr:uid="{00000000-0005-0000-0000-000005000000}"/>
    <cellStyle name="標準 4" xfId="6" xr:uid="{00000000-0005-0000-0000-000006000000}"/>
    <cellStyle name="標準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2</xdr:row>
      <xdr:rowOff>304800</xdr:rowOff>
    </xdr:from>
    <xdr:to>
      <xdr:col>13</xdr:col>
      <xdr:colOff>1495425</xdr:colOff>
      <xdr:row>6</xdr:row>
      <xdr:rowOff>89535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75637C53-3EF2-4BCB-BF13-EF9949732D17}"/>
            </a:ext>
          </a:extLst>
        </xdr:cNvPr>
        <xdr:cNvSpPr/>
      </xdr:nvSpPr>
      <xdr:spPr>
        <a:xfrm>
          <a:off x="8772525" y="790575"/>
          <a:ext cx="4429125" cy="133731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★入力後、</a:t>
          </a:r>
          <a:r>
            <a:rPr kumimoji="1" lang="en-US" altLang="ja-JP" sz="1400">
              <a:solidFill>
                <a:sysClr val="windowText" lastClr="000000"/>
              </a:solidFill>
            </a:rPr>
            <a:t>E-mail</a:t>
          </a:r>
          <a:r>
            <a:rPr kumimoji="1" lang="ja-JP" altLang="en-US" sz="1400">
              <a:solidFill>
                <a:sysClr val="windowText" lastClr="000000"/>
              </a:solidFill>
            </a:rPr>
            <a:t>または</a:t>
          </a:r>
          <a:r>
            <a:rPr kumimoji="1" lang="en-US" altLang="ja-JP" sz="1400">
              <a:solidFill>
                <a:sysClr val="windowText" lastClr="000000"/>
              </a:solidFill>
            </a:rPr>
            <a:t>FAX</a:t>
          </a:r>
          <a:r>
            <a:rPr kumimoji="1" lang="ja-JP" altLang="en-US" sz="1400">
              <a:solidFill>
                <a:sysClr val="windowText" lastClr="000000"/>
              </a:solidFill>
            </a:rPr>
            <a:t>にてご提出ください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　</a:t>
          </a:r>
          <a:r>
            <a:rPr kumimoji="1" lang="en-US" altLang="ja-JP" sz="1600">
              <a:solidFill>
                <a:sysClr val="windowText" lastClr="000000"/>
              </a:solidFill>
            </a:rPr>
            <a:t>E-mail</a:t>
          </a:r>
          <a:r>
            <a:rPr kumimoji="1" lang="ja-JP" altLang="en-US" sz="1600">
              <a:solidFill>
                <a:sysClr val="windowText" lastClr="000000"/>
              </a:solidFill>
            </a:rPr>
            <a:t>の場合　　</a:t>
          </a:r>
          <a:r>
            <a:rPr kumimoji="1" lang="en-US" altLang="ja-JP" sz="1600">
              <a:solidFill>
                <a:sysClr val="windowText" lastClr="000000"/>
              </a:solidFill>
            </a:rPr>
            <a:t>manabi@fisc.jp</a:t>
          </a:r>
          <a:r>
            <a:rPr kumimoji="1" lang="ja-JP" altLang="en-US" sz="1200">
              <a:solidFill>
                <a:sysClr val="windowText" lastClr="000000"/>
              </a:solidFill>
            </a:rPr>
            <a:t>　まで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　　</a:t>
          </a:r>
          <a:r>
            <a:rPr kumimoji="1" lang="en-US" altLang="ja-JP" sz="1600">
              <a:solidFill>
                <a:sysClr val="windowText" lastClr="000000"/>
              </a:solidFill>
            </a:rPr>
            <a:t>FAX</a:t>
          </a:r>
          <a:r>
            <a:rPr kumimoji="1" lang="ja-JP" altLang="en-US" sz="1600">
              <a:solidFill>
                <a:sysClr val="windowText" lastClr="000000"/>
              </a:solidFill>
            </a:rPr>
            <a:t>　</a:t>
          </a:r>
          <a:r>
            <a:rPr kumimoji="1" lang="ja-JP" altLang="en-US" sz="1600" baseline="0">
              <a:solidFill>
                <a:sysClr val="windowText" lastClr="000000"/>
              </a:solidFill>
            </a:rPr>
            <a:t> の場合　　</a:t>
          </a:r>
          <a:r>
            <a:rPr kumimoji="1" lang="en-US" altLang="ja-JP" sz="1600" baseline="0">
              <a:solidFill>
                <a:sysClr val="windowText" lastClr="000000"/>
              </a:solidFill>
            </a:rPr>
            <a:t>0776-41-3729</a:t>
          </a:r>
          <a:r>
            <a:rPr kumimoji="1" lang="ja-JP" altLang="en-US" sz="1600" baseline="0">
              <a:solidFill>
                <a:sysClr val="windowText" lastClr="000000"/>
              </a:solidFill>
            </a:rPr>
            <a:t>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　まで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918210</xdr:colOff>
      <xdr:row>10</xdr:row>
      <xdr:rowOff>114300</xdr:rowOff>
    </xdr:from>
    <xdr:to>
      <xdr:col>12</xdr:col>
      <xdr:colOff>1348695</xdr:colOff>
      <xdr:row>12</xdr:row>
      <xdr:rowOff>57150</xdr:rowOff>
    </xdr:to>
    <xdr:sp macro="" textlink="">
      <xdr:nvSpPr>
        <xdr:cNvPr id="22" name="線吹き出し 1 (枠付き) 21">
          <a:extLst>
            <a:ext uri="{FF2B5EF4-FFF2-40B4-BE49-F238E27FC236}">
              <a16:creationId xmlns:a16="http://schemas.microsoft.com/office/drawing/2014/main" id="{7D710899-9917-43DC-8FBF-7561B40BD479}"/>
            </a:ext>
          </a:extLst>
        </xdr:cNvPr>
        <xdr:cNvSpPr/>
      </xdr:nvSpPr>
      <xdr:spPr>
        <a:xfrm>
          <a:off x="9486900" y="2724150"/>
          <a:ext cx="2257425" cy="457200"/>
        </a:xfrm>
        <a:prstGeom prst="borderCallout1">
          <a:avLst>
            <a:gd name="adj1" fmla="val 51442"/>
            <a:gd name="adj2" fmla="val -316"/>
            <a:gd name="adj3" fmla="val 59455"/>
            <a:gd name="adj4" fmla="val -51413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ドロップダウンボックスから選択してください。コピーもできます。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878205</xdr:colOff>
      <xdr:row>19</xdr:row>
      <xdr:rowOff>47624</xdr:rowOff>
    </xdr:from>
    <xdr:to>
      <xdr:col>11</xdr:col>
      <xdr:colOff>1211623</xdr:colOff>
      <xdr:row>21</xdr:row>
      <xdr:rowOff>167639</xdr:rowOff>
    </xdr:to>
    <xdr:sp macro="" textlink="">
      <xdr:nvSpPr>
        <xdr:cNvPr id="29" name="線吹き出し 1 (枠付き) 28">
          <a:extLst>
            <a:ext uri="{FF2B5EF4-FFF2-40B4-BE49-F238E27FC236}">
              <a16:creationId xmlns:a16="http://schemas.microsoft.com/office/drawing/2014/main" id="{A49DCA71-D1C7-4A4D-A7D8-D91FCF7E3046}"/>
            </a:ext>
          </a:extLst>
        </xdr:cNvPr>
        <xdr:cNvSpPr/>
      </xdr:nvSpPr>
      <xdr:spPr>
        <a:xfrm>
          <a:off x="7231380" y="5362574"/>
          <a:ext cx="2257468" cy="824865"/>
        </a:xfrm>
        <a:prstGeom prst="borderCallout1">
          <a:avLst>
            <a:gd name="adj1" fmla="val 26442"/>
            <a:gd name="adj2" fmla="val 106"/>
            <a:gd name="adj3" fmla="val -74152"/>
            <a:gd name="adj4" fmla="val -5014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No</a:t>
          </a:r>
          <a:r>
            <a:rPr kumimoji="1" lang="ja-JP" altLang="en-US" sz="1100">
              <a:solidFill>
                <a:schemeClr val="tx1"/>
              </a:solidFill>
            </a:rPr>
            <a:t>（数字）をご記入いただければ、研修名・期間等が表示されます。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506730</xdr:colOff>
      <xdr:row>19</xdr:row>
      <xdr:rowOff>38100</xdr:rowOff>
    </xdr:from>
    <xdr:to>
      <xdr:col>5</xdr:col>
      <xdr:colOff>605780</xdr:colOff>
      <xdr:row>21</xdr:row>
      <xdr:rowOff>201971</xdr:rowOff>
    </xdr:to>
    <xdr:sp macro="" textlink="">
      <xdr:nvSpPr>
        <xdr:cNvPr id="32" name="線吹き出し 1 (枠付き) 31">
          <a:extLst>
            <a:ext uri="{FF2B5EF4-FFF2-40B4-BE49-F238E27FC236}">
              <a16:creationId xmlns:a16="http://schemas.microsoft.com/office/drawing/2014/main" id="{A6A50930-3BC8-4F48-9D75-561C5C2844BE}"/>
            </a:ext>
          </a:extLst>
        </xdr:cNvPr>
        <xdr:cNvSpPr/>
      </xdr:nvSpPr>
      <xdr:spPr>
        <a:xfrm>
          <a:off x="2371725" y="4410075"/>
          <a:ext cx="2257425" cy="704850"/>
        </a:xfrm>
        <a:prstGeom prst="borderCallout1">
          <a:avLst>
            <a:gd name="adj1" fmla="val 26442"/>
            <a:gd name="adj2" fmla="val 106"/>
            <a:gd name="adj3" fmla="val -62263"/>
            <a:gd name="adj4" fmla="val -41287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漢字入力の読み方でふりがなが表示されます。ふりがなが違う場合は、ふりがなを上書きしてください。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421008</xdr:colOff>
      <xdr:row>11</xdr:row>
      <xdr:rowOff>85725</xdr:rowOff>
    </xdr:from>
    <xdr:to>
      <xdr:col>11</xdr:col>
      <xdr:colOff>918232</xdr:colOff>
      <xdr:row>17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0939AD7-A4B9-4E1A-ABAF-F45CC3AD74A4}"/>
            </a:ext>
          </a:extLst>
        </xdr:cNvPr>
        <xdr:cNvCxnSpPr>
          <a:stCxn id="22" idx="2"/>
        </xdr:cNvCxnSpPr>
      </xdr:nvCxnSpPr>
      <xdr:spPr>
        <a:xfrm flipH="1">
          <a:off x="5400678" y="2952750"/>
          <a:ext cx="4086222" cy="15430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</xdr:colOff>
      <xdr:row>0</xdr:row>
      <xdr:rowOff>45720</xdr:rowOff>
    </xdr:from>
    <xdr:to>
      <xdr:col>16</xdr:col>
      <xdr:colOff>270510</xdr:colOff>
      <xdr:row>2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368E312-E54F-4424-A184-E0203627B17F}"/>
            </a:ext>
          </a:extLst>
        </xdr:cNvPr>
        <xdr:cNvSpPr/>
      </xdr:nvSpPr>
      <xdr:spPr>
        <a:xfrm>
          <a:off x="11548110" y="45720"/>
          <a:ext cx="2914650" cy="65913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ご記入は、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「申込書」シート</a:t>
          </a:r>
          <a:r>
            <a:rPr kumimoji="1" lang="ja-JP" altLang="en-US" sz="1100">
              <a:solidFill>
                <a:srgbClr val="FF0000"/>
              </a:solidFill>
            </a:rPr>
            <a:t>をお使いください。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133350</xdr:colOff>
      <xdr:row>22</xdr:row>
      <xdr:rowOff>171450</xdr:rowOff>
    </xdr:from>
    <xdr:to>
      <xdr:col>2</xdr:col>
      <xdr:colOff>114300</xdr:colOff>
      <xdr:row>23</xdr:row>
      <xdr:rowOff>295275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444C624A-477A-46E4-A463-1E451EB8324F}"/>
            </a:ext>
          </a:extLst>
        </xdr:cNvPr>
        <xdr:cNvSpPr/>
      </xdr:nvSpPr>
      <xdr:spPr>
        <a:xfrm>
          <a:off x="419100" y="65436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記入例↓</a:t>
          </a:r>
        </a:p>
      </xdr:txBody>
    </xdr:sp>
    <xdr:clientData/>
  </xdr:twoCellAnchor>
  <xdr:twoCellAnchor>
    <xdr:from>
      <xdr:col>11</xdr:col>
      <xdr:colOff>1885950</xdr:colOff>
      <xdr:row>0</xdr:row>
      <xdr:rowOff>104775</xdr:rowOff>
    </xdr:from>
    <xdr:to>
      <xdr:col>12</xdr:col>
      <xdr:colOff>1028700</xdr:colOff>
      <xdr:row>2</xdr:row>
      <xdr:rowOff>95250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2E8FB0A-43F3-4265-912B-FC96849102FE}"/>
            </a:ext>
          </a:extLst>
        </xdr:cNvPr>
        <xdr:cNvSpPr/>
      </xdr:nvSpPr>
      <xdr:spPr>
        <a:xfrm>
          <a:off x="10163175" y="104775"/>
          <a:ext cx="1285875" cy="476250"/>
        </a:xfrm>
        <a:prstGeom prst="round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1838325</xdr:colOff>
      <xdr:row>2</xdr:row>
      <xdr:rowOff>295275</xdr:rowOff>
    </xdr:from>
    <xdr:to>
      <xdr:col>13</xdr:col>
      <xdr:colOff>1579245</xdr:colOff>
      <xdr:row>4</xdr:row>
      <xdr:rowOff>150495</xdr:rowOff>
    </xdr:to>
    <xdr:sp macro="" textlink="">
      <xdr:nvSpPr>
        <xdr:cNvPr id="17" name="線吹き出し 1 (枠付き) 5">
          <a:extLst>
            <a:ext uri="{FF2B5EF4-FFF2-40B4-BE49-F238E27FC236}">
              <a16:creationId xmlns:a16="http://schemas.microsoft.com/office/drawing/2014/main" id="{85586066-05CE-41D1-9611-34B6CC1F9416}"/>
            </a:ext>
          </a:extLst>
        </xdr:cNvPr>
        <xdr:cNvSpPr/>
      </xdr:nvSpPr>
      <xdr:spPr>
        <a:xfrm>
          <a:off x="10115550" y="781050"/>
          <a:ext cx="2979420" cy="626745"/>
        </a:xfrm>
        <a:prstGeom prst="borderCallout1">
          <a:avLst>
            <a:gd name="adj1" fmla="val 26442"/>
            <a:gd name="adj2" fmla="val 106"/>
            <a:gd name="adj3" fmla="val 109664"/>
            <a:gd name="adj4" fmla="val -183029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市外局番から－（ハイフン）なしで数字のみご記入ください。自動的にハイフン表示されます。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571500</xdr:colOff>
      <xdr:row>3</xdr:row>
      <xdr:rowOff>161925</xdr:rowOff>
    </xdr:from>
    <xdr:to>
      <xdr:col>11</xdr:col>
      <xdr:colOff>1815451</xdr:colOff>
      <xdr:row>4</xdr:row>
      <xdr:rowOff>200025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D85B9C7-4C80-4158-8AFB-D7AADAD45C9C}"/>
            </a:ext>
          </a:extLst>
        </xdr:cNvPr>
        <xdr:cNvCxnSpPr/>
      </xdr:nvCxnSpPr>
      <xdr:spPr>
        <a:xfrm flipH="1">
          <a:off x="7886700" y="1028700"/>
          <a:ext cx="2205976" cy="4286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</xdr:row>
      <xdr:rowOff>361950</xdr:rowOff>
    </xdr:from>
    <xdr:to>
      <xdr:col>11</xdr:col>
      <xdr:colOff>1876425</xdr:colOff>
      <xdr:row>8</xdr:row>
      <xdr:rowOff>95250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FBF3B84-4E5B-4FB1-8F31-5F4434991DB9}"/>
            </a:ext>
          </a:extLst>
        </xdr:cNvPr>
        <xdr:cNvCxnSpPr/>
      </xdr:nvCxnSpPr>
      <xdr:spPr>
        <a:xfrm flipH="1">
          <a:off x="2533650" y="1228725"/>
          <a:ext cx="7620000" cy="127635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762000</xdr:colOff>
      <xdr:row>4</xdr:row>
      <xdr:rowOff>66675</xdr:rowOff>
    </xdr:from>
    <xdr:to>
      <xdr:col>11</xdr:col>
      <xdr:colOff>1857375</xdr:colOff>
      <xdr:row>9</xdr:row>
      <xdr:rowOff>142875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38CB305-7F07-46A1-8D37-D0DEBA6B10F9}"/>
            </a:ext>
          </a:extLst>
        </xdr:cNvPr>
        <xdr:cNvCxnSpPr/>
      </xdr:nvCxnSpPr>
      <xdr:spPr>
        <a:xfrm flipH="1">
          <a:off x="4486275" y="1323975"/>
          <a:ext cx="5648325" cy="1485900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733425</xdr:colOff>
      <xdr:row>5</xdr:row>
      <xdr:rowOff>266700</xdr:rowOff>
    </xdr:from>
    <xdr:to>
      <xdr:col>10</xdr:col>
      <xdr:colOff>638176</xdr:colOff>
      <xdr:row>9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C516E52C-73DC-4248-B476-5CB34DD4E19E}"/>
            </a:ext>
          </a:extLst>
        </xdr:cNvPr>
        <xdr:cNvCxnSpPr/>
      </xdr:nvCxnSpPr>
      <xdr:spPr>
        <a:xfrm flipH="1">
          <a:off x="7086600" y="1914525"/>
          <a:ext cx="866776" cy="8477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12</xdr:row>
      <xdr:rowOff>161925</xdr:rowOff>
    </xdr:from>
    <xdr:to>
      <xdr:col>8</xdr:col>
      <xdr:colOff>316185</xdr:colOff>
      <xdr:row>14</xdr:row>
      <xdr:rowOff>180975</xdr:rowOff>
    </xdr:to>
    <xdr:sp macro="" textlink="">
      <xdr:nvSpPr>
        <xdr:cNvPr id="14" name="線吹き出し 1 (枠付き) 21">
          <a:extLst>
            <a:ext uri="{FF2B5EF4-FFF2-40B4-BE49-F238E27FC236}">
              <a16:creationId xmlns:a16="http://schemas.microsoft.com/office/drawing/2014/main" id="{DD18CDE3-C026-480D-B763-3F9663C542B5}"/>
            </a:ext>
          </a:extLst>
        </xdr:cNvPr>
        <xdr:cNvSpPr/>
      </xdr:nvSpPr>
      <xdr:spPr>
        <a:xfrm>
          <a:off x="3829050" y="3600450"/>
          <a:ext cx="2316435" cy="457200"/>
        </a:xfrm>
        <a:prstGeom prst="borderCallout1">
          <a:avLst>
            <a:gd name="adj1" fmla="val 51442"/>
            <a:gd name="adj2" fmla="val -316"/>
            <a:gd name="adj3" fmla="val -57212"/>
            <a:gd name="adj4" fmla="val -51002"/>
          </a:avLst>
        </a:prstGeom>
        <a:solidFill>
          <a:schemeClr val="bg1"/>
        </a:solidFill>
        <a:ln w="19050"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数字だけ記入ください。自動的に単位が表示されます。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295275</xdr:colOff>
      <xdr:row>11</xdr:row>
      <xdr:rowOff>171450</xdr:rowOff>
    </xdr:from>
    <xdr:to>
      <xdr:col>6</xdr:col>
      <xdr:colOff>304801</xdr:colOff>
      <xdr:row>12</xdr:row>
      <xdr:rowOff>152400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5DF18EA-3550-41B2-A7CF-7A7FDD5A1759}"/>
            </a:ext>
          </a:extLst>
        </xdr:cNvPr>
        <xdr:cNvCxnSpPr/>
      </xdr:nvCxnSpPr>
      <xdr:spPr>
        <a:xfrm flipH="1" flipV="1">
          <a:off x="4981575" y="3352800"/>
          <a:ext cx="9526" cy="238125"/>
        </a:xfrm>
        <a:prstGeom prst="straightConnector1">
          <a:avLst/>
        </a:prstGeom>
        <a:ln w="19050">
          <a:solidFill>
            <a:schemeClr val="accent1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nabi@fis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zoomScaleNormal="100" workbookViewId="0">
      <selection activeCell="I18" sqref="I18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6.875" customWidth="1"/>
    <col min="14" max="14" width="27.375" customWidth="1"/>
    <col min="15" max="15" width="7" customWidth="1"/>
    <col min="16" max="16" width="1.75" customWidth="1"/>
    <col min="17" max="17" width="5.25" bestFit="1" customWidth="1"/>
  </cols>
  <sheetData>
    <row r="1" spans="1:17" ht="24" x14ac:dyDescent="0.1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1"/>
      <c r="O1" s="21"/>
      <c r="Q1" s="80" t="s">
        <v>29</v>
      </c>
    </row>
    <row r="2" spans="1:17" ht="14.25" thickBot="1" x14ac:dyDescent="0.2">
      <c r="Q2" s="80"/>
    </row>
    <row r="3" spans="1:17" s="8" customFormat="1" ht="30" customHeight="1" thickBot="1" x14ac:dyDescent="0.2">
      <c r="A3" s="56" t="s">
        <v>12</v>
      </c>
      <c r="B3" s="57"/>
      <c r="C3" s="58"/>
      <c r="D3" s="59"/>
      <c r="E3" s="59"/>
      <c r="F3" s="59"/>
      <c r="G3" s="59"/>
      <c r="H3" s="59"/>
      <c r="I3" s="59"/>
      <c r="J3" s="59"/>
      <c r="K3" s="60"/>
      <c r="Q3" s="80"/>
    </row>
    <row r="4" spans="1:17" s="8" customFormat="1" ht="30.75" customHeight="1" x14ac:dyDescent="0.15">
      <c r="A4" s="94" t="s">
        <v>13</v>
      </c>
      <c r="B4" s="95"/>
      <c r="C4" s="65" t="s">
        <v>15</v>
      </c>
      <c r="D4" s="66"/>
      <c r="E4" s="91"/>
      <c r="F4" s="92"/>
      <c r="G4" s="93"/>
      <c r="H4" s="66" t="s">
        <v>17</v>
      </c>
      <c r="I4" s="66"/>
      <c r="J4" s="63"/>
      <c r="K4" s="64"/>
      <c r="Q4" s="80"/>
    </row>
    <row r="5" spans="1:17" s="8" customFormat="1" ht="30.75" customHeight="1" x14ac:dyDescent="0.15">
      <c r="A5" s="96"/>
      <c r="B5" s="97"/>
      <c r="C5" s="67" t="s">
        <v>16</v>
      </c>
      <c r="D5" s="68"/>
      <c r="E5" s="86"/>
      <c r="F5" s="87"/>
      <c r="G5" s="88"/>
      <c r="H5" s="68" t="s">
        <v>14</v>
      </c>
      <c r="I5" s="68"/>
      <c r="J5" s="61"/>
      <c r="K5" s="62"/>
      <c r="Q5" s="80"/>
    </row>
    <row r="6" spans="1:17" s="8" customFormat="1" ht="30.75" customHeight="1" thickBot="1" x14ac:dyDescent="0.2">
      <c r="A6" s="98"/>
      <c r="B6" s="99"/>
      <c r="C6" s="82" t="s">
        <v>27</v>
      </c>
      <c r="D6" s="83"/>
      <c r="E6" s="69"/>
      <c r="F6" s="70"/>
      <c r="G6" s="70"/>
      <c r="H6" s="70"/>
      <c r="I6" s="70"/>
      <c r="J6" s="70"/>
      <c r="K6" s="71"/>
      <c r="Q6" s="80"/>
    </row>
    <row r="7" spans="1:17" s="8" customFormat="1" ht="14.25" x14ac:dyDescent="0.15">
      <c r="Q7" s="80"/>
    </row>
    <row r="8" spans="1:17" s="8" customFormat="1" ht="15" thickBot="1" x14ac:dyDescent="0.2">
      <c r="A8" s="9" t="s">
        <v>28</v>
      </c>
      <c r="Q8" s="80"/>
    </row>
    <row r="9" spans="1:17" s="8" customFormat="1" ht="20.25" customHeight="1" x14ac:dyDescent="0.15">
      <c r="A9" s="65" t="s">
        <v>19</v>
      </c>
      <c r="B9" s="66"/>
      <c r="C9" s="12" t="s">
        <v>18</v>
      </c>
      <c r="D9" s="13"/>
      <c r="E9" s="12" t="s">
        <v>20</v>
      </c>
      <c r="F9" s="72"/>
      <c r="G9" s="72"/>
      <c r="H9" s="72"/>
      <c r="I9" s="72"/>
      <c r="J9" s="72"/>
      <c r="K9" s="73"/>
      <c r="Q9" s="80"/>
    </row>
    <row r="10" spans="1:17" s="8" customFormat="1" ht="20.25" customHeight="1" x14ac:dyDescent="0.15">
      <c r="A10" s="67" t="s">
        <v>26</v>
      </c>
      <c r="B10" s="68"/>
      <c r="C10" s="68" t="s">
        <v>16</v>
      </c>
      <c r="D10" s="68"/>
      <c r="E10" s="86"/>
      <c r="F10" s="87"/>
      <c r="G10" s="88"/>
      <c r="H10" s="68" t="s">
        <v>14</v>
      </c>
      <c r="I10" s="68"/>
      <c r="J10" s="61"/>
      <c r="K10" s="62"/>
      <c r="Q10" s="80"/>
    </row>
    <row r="11" spans="1:17" s="8" customFormat="1" ht="20.25" customHeight="1" x14ac:dyDescent="0.15">
      <c r="A11" s="67" t="s">
        <v>24</v>
      </c>
      <c r="B11" s="68"/>
      <c r="C11" s="68" t="s">
        <v>15</v>
      </c>
      <c r="D11" s="68"/>
      <c r="E11" s="74"/>
      <c r="F11" s="89"/>
      <c r="G11" s="90"/>
      <c r="H11" s="68" t="s">
        <v>17</v>
      </c>
      <c r="I11" s="68"/>
      <c r="J11" s="74"/>
      <c r="K11" s="75"/>
      <c r="Q11" s="80"/>
    </row>
    <row r="12" spans="1:17" s="8" customFormat="1" ht="20.25" customHeight="1" x14ac:dyDescent="0.15">
      <c r="A12" s="67" t="s">
        <v>21</v>
      </c>
      <c r="B12" s="68"/>
      <c r="C12" s="54"/>
      <c r="D12" s="54"/>
      <c r="E12" s="11" t="s">
        <v>22</v>
      </c>
      <c r="F12" s="55"/>
      <c r="G12" s="55"/>
      <c r="H12" s="55"/>
      <c r="I12" s="11" t="s">
        <v>23</v>
      </c>
      <c r="J12" s="74"/>
      <c r="K12" s="75"/>
      <c r="Q12" s="80"/>
    </row>
    <row r="13" spans="1:17" s="8" customFormat="1" ht="20.25" customHeight="1" thickBot="1" x14ac:dyDescent="0.2">
      <c r="A13" s="82" t="s">
        <v>25</v>
      </c>
      <c r="B13" s="83"/>
      <c r="C13" s="84"/>
      <c r="D13" s="84"/>
      <c r="E13" s="84"/>
      <c r="F13" s="84"/>
      <c r="G13" s="84"/>
      <c r="H13" s="84"/>
      <c r="I13" s="84"/>
      <c r="J13" s="84"/>
      <c r="K13" s="85"/>
      <c r="Q13" s="80"/>
    </row>
    <row r="14" spans="1:17" s="8" customFormat="1" ht="14.25" x14ac:dyDescent="0.15">
      <c r="Q14" s="80"/>
    </row>
    <row r="15" spans="1:17" ht="17.25" x14ac:dyDescent="0.15">
      <c r="A15" s="7" t="s">
        <v>11</v>
      </c>
      <c r="Q15" s="80"/>
    </row>
    <row r="16" spans="1:17" ht="13.5" customHeight="1" x14ac:dyDescent="0.15">
      <c r="A16" s="45" t="s">
        <v>9</v>
      </c>
      <c r="B16" s="42" t="s">
        <v>2</v>
      </c>
      <c r="C16" s="43"/>
      <c r="D16" s="44"/>
      <c r="E16" s="76" t="s">
        <v>5</v>
      </c>
      <c r="F16" s="77"/>
      <c r="G16" s="52" t="s">
        <v>31</v>
      </c>
      <c r="H16" s="45" t="s">
        <v>32</v>
      </c>
      <c r="I16" s="42" t="s">
        <v>8</v>
      </c>
      <c r="J16" s="43"/>
      <c r="K16" s="43"/>
      <c r="L16" s="43"/>
      <c r="M16" s="43"/>
      <c r="N16" s="43"/>
      <c r="O16" s="44"/>
      <c r="Q16" s="80"/>
    </row>
    <row r="17" spans="1:17" ht="27" x14ac:dyDescent="0.15">
      <c r="A17" s="45"/>
      <c r="B17" s="10" t="s">
        <v>3</v>
      </c>
      <c r="C17" s="42" t="s">
        <v>4</v>
      </c>
      <c r="D17" s="44"/>
      <c r="E17" s="78"/>
      <c r="F17" s="79"/>
      <c r="G17" s="53"/>
      <c r="H17" s="45"/>
      <c r="I17" s="36" t="s">
        <v>30</v>
      </c>
      <c r="J17" s="46" t="s">
        <v>6</v>
      </c>
      <c r="K17" s="46"/>
      <c r="L17" s="46"/>
      <c r="M17" s="24" t="s">
        <v>7</v>
      </c>
      <c r="N17" s="40" t="s">
        <v>53</v>
      </c>
      <c r="O17" s="41"/>
      <c r="Q17" s="80"/>
    </row>
    <row r="18" spans="1:17" ht="27.75" customHeight="1" x14ac:dyDescent="0.15">
      <c r="A18" s="10">
        <v>1</v>
      </c>
      <c r="B18" s="5"/>
      <c r="C18" s="37"/>
      <c r="D18" s="39"/>
      <c r="E18" s="50"/>
      <c r="F18" s="51"/>
      <c r="G18" s="32"/>
      <c r="H18" s="33"/>
      <c r="I18" s="23"/>
      <c r="J18" s="47" t="str">
        <f>IF(I18&gt;0,VLOOKUP(I18,Sheet2!A:C,2,FALSE),"")</f>
        <v/>
      </c>
      <c r="K18" s="48"/>
      <c r="L18" s="49"/>
      <c r="M18" s="34" t="str">
        <f>IF(I18&gt;0,VLOOKUP(I18,Sheet2!A:C,3,FALSE),"")</f>
        <v/>
      </c>
      <c r="N18" s="25" t="str">
        <f>IF(I18&gt;0,VLOOKUP(I18,Sheet2!A:D,4,FALSE),"")</f>
        <v/>
      </c>
      <c r="O18" s="30"/>
      <c r="Q18" s="80"/>
    </row>
    <row r="19" spans="1:17" ht="27.75" customHeight="1" x14ac:dyDescent="0.15">
      <c r="A19" s="10">
        <v>2</v>
      </c>
      <c r="B19" s="5"/>
      <c r="C19" s="37" t="str">
        <f t="shared" ref="C19:C27" si="0">PHONETIC(B19)</f>
        <v/>
      </c>
      <c r="D19" s="39"/>
      <c r="E19" s="50"/>
      <c r="F19" s="51"/>
      <c r="G19" s="32"/>
      <c r="H19" s="33"/>
      <c r="I19" s="6"/>
      <c r="J19" s="37" t="str">
        <f>IF(I19&gt;0,VLOOKUP(I19,Sheet2!A:C,2,FALSE),"")</f>
        <v/>
      </c>
      <c r="K19" s="38"/>
      <c r="L19" s="39"/>
      <c r="M19" s="35" t="str">
        <f>IF(I19&gt;0,VLOOKUP(I19,Sheet2!A:C,3,FALSE),"")</f>
        <v/>
      </c>
      <c r="N19" s="25" t="str">
        <f>IF(I19&gt;0,VLOOKUP(I19,Sheet2!A:D,4,FALSE),"")</f>
        <v/>
      </c>
      <c r="O19" s="30"/>
      <c r="Q19" s="80"/>
    </row>
    <row r="20" spans="1:17" ht="27.75" customHeight="1" x14ac:dyDescent="0.15">
      <c r="A20" s="10">
        <v>3</v>
      </c>
      <c r="B20" s="5"/>
      <c r="C20" s="37" t="str">
        <f t="shared" si="0"/>
        <v/>
      </c>
      <c r="D20" s="39"/>
      <c r="E20" s="50"/>
      <c r="F20" s="51"/>
      <c r="G20" s="32"/>
      <c r="H20" s="33"/>
      <c r="I20" s="23"/>
      <c r="J20" s="37" t="str">
        <f>IF(I20&gt;0,VLOOKUP(I20,Sheet2!A:C,2,FALSE),"")</f>
        <v/>
      </c>
      <c r="K20" s="38"/>
      <c r="L20" s="39"/>
      <c r="M20" s="35" t="str">
        <f>IF(I20&gt;0,VLOOKUP(I20,Sheet2!A:C,3,FALSE),"")</f>
        <v/>
      </c>
      <c r="N20" s="25" t="str">
        <f>IF(I20&gt;0,VLOOKUP(I20,Sheet2!A:D,4,FALSE),"")</f>
        <v/>
      </c>
      <c r="O20" s="30"/>
      <c r="Q20" s="80"/>
    </row>
    <row r="21" spans="1:17" ht="27.75" customHeight="1" x14ac:dyDescent="0.15">
      <c r="A21" s="10">
        <v>4</v>
      </c>
      <c r="B21" s="5"/>
      <c r="C21" s="37" t="str">
        <f t="shared" si="0"/>
        <v/>
      </c>
      <c r="D21" s="39"/>
      <c r="E21" s="50"/>
      <c r="F21" s="51"/>
      <c r="G21" s="32"/>
      <c r="H21" s="33"/>
      <c r="I21" s="6"/>
      <c r="J21" s="37" t="str">
        <f>IF(I21&gt;0,VLOOKUP(I21,Sheet2!A:C,2,FALSE),"")</f>
        <v/>
      </c>
      <c r="K21" s="38"/>
      <c r="L21" s="39"/>
      <c r="M21" s="35" t="str">
        <f>IF(I21&gt;0,VLOOKUP(I21,Sheet2!A:C,3,FALSE),"")</f>
        <v/>
      </c>
      <c r="N21" s="25" t="str">
        <f>IF(I21&gt;0,VLOOKUP(I21,Sheet2!A:D,4,FALSE),"")</f>
        <v/>
      </c>
      <c r="O21" s="30"/>
      <c r="Q21" s="80"/>
    </row>
    <row r="22" spans="1:17" ht="27.75" customHeight="1" x14ac:dyDescent="0.15">
      <c r="A22" s="10">
        <v>5</v>
      </c>
      <c r="B22" s="5"/>
      <c r="C22" s="37" t="str">
        <f t="shared" si="0"/>
        <v/>
      </c>
      <c r="D22" s="39"/>
      <c r="E22" s="50"/>
      <c r="F22" s="51"/>
      <c r="G22" s="32"/>
      <c r="H22" s="33"/>
      <c r="I22" s="23"/>
      <c r="J22" s="37" t="str">
        <f>IF(I22&gt;0,VLOOKUP(I22,Sheet2!A:C,2,FALSE),"")</f>
        <v/>
      </c>
      <c r="K22" s="38"/>
      <c r="L22" s="39"/>
      <c r="M22" s="35" t="str">
        <f>IF(I22&gt;0,VLOOKUP(I22,Sheet2!A:C,3,FALSE),"")</f>
        <v/>
      </c>
      <c r="N22" s="25" t="str">
        <f>IF(I22&gt;0,VLOOKUP(I22,Sheet2!A:D,4,FALSE),"")</f>
        <v/>
      </c>
      <c r="O22" s="30"/>
      <c r="Q22" s="80"/>
    </row>
    <row r="23" spans="1:17" ht="27.75" customHeight="1" x14ac:dyDescent="0.15">
      <c r="A23" s="10">
        <v>6</v>
      </c>
      <c r="B23" s="5"/>
      <c r="C23" s="37" t="str">
        <f t="shared" si="0"/>
        <v/>
      </c>
      <c r="D23" s="39"/>
      <c r="E23" s="50"/>
      <c r="F23" s="51"/>
      <c r="G23" s="32"/>
      <c r="H23" s="33"/>
      <c r="I23" s="6"/>
      <c r="J23" s="37" t="str">
        <f>IF(I23&gt;0,VLOOKUP(I23,Sheet2!A:C,2,FALSE),"")</f>
        <v/>
      </c>
      <c r="K23" s="38"/>
      <c r="L23" s="39"/>
      <c r="M23" s="35" t="str">
        <f>IF(I23&gt;0,VLOOKUP(I23,Sheet2!A:C,3,FALSE),"")</f>
        <v/>
      </c>
      <c r="N23" s="25" t="str">
        <f>IF(I23&gt;0,VLOOKUP(I23,Sheet2!A:D,4,FALSE),"")</f>
        <v/>
      </c>
      <c r="O23" s="30"/>
      <c r="Q23" s="80"/>
    </row>
    <row r="24" spans="1:17" ht="27.75" customHeight="1" x14ac:dyDescent="0.15">
      <c r="A24" s="10">
        <v>7</v>
      </c>
      <c r="B24" s="5"/>
      <c r="C24" s="37" t="str">
        <f t="shared" si="0"/>
        <v/>
      </c>
      <c r="D24" s="39"/>
      <c r="E24" s="50"/>
      <c r="F24" s="51"/>
      <c r="G24" s="32"/>
      <c r="H24" s="33"/>
      <c r="I24" s="23"/>
      <c r="J24" s="37" t="str">
        <f>IF(I24&gt;0,VLOOKUP(I24,Sheet2!A:C,2,FALSE),"")</f>
        <v/>
      </c>
      <c r="K24" s="38"/>
      <c r="L24" s="39"/>
      <c r="M24" s="35" t="str">
        <f>IF(I24&gt;0,VLOOKUP(I24,Sheet2!A:C,3,FALSE),"")</f>
        <v/>
      </c>
      <c r="N24" s="25" t="str">
        <f>IF(I24&gt;0,VLOOKUP(I24,Sheet2!A:D,4,FALSE),"")</f>
        <v/>
      </c>
      <c r="O24" s="30"/>
      <c r="Q24" s="80"/>
    </row>
    <row r="25" spans="1:17" ht="27.75" customHeight="1" x14ac:dyDescent="0.15">
      <c r="A25" s="10">
        <v>8</v>
      </c>
      <c r="B25" s="5"/>
      <c r="C25" s="37" t="str">
        <f t="shared" si="0"/>
        <v/>
      </c>
      <c r="D25" s="39"/>
      <c r="E25" s="50"/>
      <c r="F25" s="51"/>
      <c r="G25" s="32"/>
      <c r="H25" s="33"/>
      <c r="I25" s="6"/>
      <c r="J25" s="37" t="str">
        <f>IF(I25&gt;0,VLOOKUP(I25,Sheet2!A:C,2,FALSE),"")</f>
        <v/>
      </c>
      <c r="K25" s="38"/>
      <c r="L25" s="39"/>
      <c r="M25" s="35" t="str">
        <f>IF(I25&gt;0,VLOOKUP(I25,Sheet2!A:C,3,FALSE),"")</f>
        <v/>
      </c>
      <c r="N25" s="25" t="str">
        <f>IF(I25&gt;0,VLOOKUP(I25,Sheet2!A:D,4,FALSE),"")</f>
        <v/>
      </c>
      <c r="O25" s="30"/>
      <c r="Q25" s="80"/>
    </row>
    <row r="26" spans="1:17" ht="27.75" customHeight="1" x14ac:dyDescent="0.15">
      <c r="A26" s="10">
        <v>9</v>
      </c>
      <c r="B26" s="5"/>
      <c r="C26" s="37" t="str">
        <f t="shared" si="0"/>
        <v/>
      </c>
      <c r="D26" s="39"/>
      <c r="E26" s="50"/>
      <c r="F26" s="51"/>
      <c r="G26" s="32"/>
      <c r="H26" s="33"/>
      <c r="I26" s="23"/>
      <c r="J26" s="37" t="str">
        <f>IF(I26&gt;0,VLOOKUP(I26,Sheet2!A:C,2,FALSE),"")</f>
        <v/>
      </c>
      <c r="K26" s="38"/>
      <c r="L26" s="39"/>
      <c r="M26" s="35" t="str">
        <f>IF(I26&gt;0,VLOOKUP(I26,Sheet2!A:C,3,FALSE),"")</f>
        <v/>
      </c>
      <c r="N26" s="25" t="str">
        <f>IF(I26&gt;0,VLOOKUP(I26,Sheet2!A:D,4,FALSE),"")</f>
        <v/>
      </c>
      <c r="O26" s="30"/>
      <c r="Q26" s="80"/>
    </row>
    <row r="27" spans="1:17" ht="27.75" customHeight="1" x14ac:dyDescent="0.15">
      <c r="A27" s="10">
        <v>10</v>
      </c>
      <c r="B27" s="5"/>
      <c r="C27" s="37" t="str">
        <f t="shared" si="0"/>
        <v/>
      </c>
      <c r="D27" s="39"/>
      <c r="E27" s="50"/>
      <c r="F27" s="51"/>
      <c r="G27" s="32"/>
      <c r="H27" s="33"/>
      <c r="I27" s="6"/>
      <c r="J27" s="37" t="str">
        <f>IF(I27&gt;0,VLOOKUP(I27,Sheet2!A:C,2,FALSE),"")</f>
        <v/>
      </c>
      <c r="K27" s="38"/>
      <c r="L27" s="39"/>
      <c r="M27" s="35" t="str">
        <f>IF(I27&gt;0,VLOOKUP(I27,Sheet2!A:C,3,FALSE),"")</f>
        <v/>
      </c>
      <c r="N27" s="25" t="str">
        <f>IF(I27&gt;0,VLOOKUP(I27,Sheet2!A:D,4,FALSE),"")</f>
        <v/>
      </c>
      <c r="O27" s="30"/>
      <c r="Q27" s="80"/>
    </row>
    <row r="28" spans="1:17" ht="27.75" customHeight="1" x14ac:dyDescent="0.15">
      <c r="A28" s="10">
        <v>11</v>
      </c>
      <c r="B28" s="5"/>
      <c r="C28" s="37" t="str">
        <f>PHONETIC(B28)</f>
        <v/>
      </c>
      <c r="D28" s="39"/>
      <c r="E28" s="50"/>
      <c r="F28" s="51"/>
      <c r="G28" s="32"/>
      <c r="H28" s="33"/>
      <c r="I28" s="23"/>
      <c r="J28" s="37" t="str">
        <f>IF(I28&gt;0,VLOOKUP(I28,Sheet2!A:C,2,FALSE),"")</f>
        <v/>
      </c>
      <c r="K28" s="38"/>
      <c r="L28" s="39"/>
      <c r="M28" s="35" t="str">
        <f>IF(I28&gt;0,VLOOKUP(I28,Sheet2!A:C,3,FALSE),"")</f>
        <v/>
      </c>
      <c r="N28" s="25" t="str">
        <f>IF(I28&gt;0,VLOOKUP(I28,Sheet2!A:D,4,FALSE),"")</f>
        <v/>
      </c>
      <c r="O28" s="30"/>
      <c r="Q28" s="80"/>
    </row>
    <row r="29" spans="1:17" ht="27.75" customHeight="1" x14ac:dyDescent="0.15">
      <c r="A29" s="10">
        <v>12</v>
      </c>
      <c r="B29" s="5"/>
      <c r="C29" s="37" t="str">
        <f>PHONETIC(B29)</f>
        <v/>
      </c>
      <c r="D29" s="39"/>
      <c r="E29" s="50"/>
      <c r="F29" s="51"/>
      <c r="G29" s="32"/>
      <c r="H29" s="33"/>
      <c r="I29" s="6"/>
      <c r="J29" s="37" t="str">
        <f>IF(I29&gt;0,VLOOKUP(I29,Sheet2!A:C,2,FALSE),"")</f>
        <v/>
      </c>
      <c r="K29" s="38"/>
      <c r="L29" s="39"/>
      <c r="M29" s="35" t="str">
        <f>IF(I29&gt;0,VLOOKUP(I29,Sheet2!A:C,3,FALSE),"")</f>
        <v/>
      </c>
      <c r="N29" s="25" t="str">
        <f>IF(I29&gt;0,VLOOKUP(I29,Sheet2!A:D,4,FALSE),"")</f>
        <v/>
      </c>
      <c r="O29" s="30"/>
      <c r="Q29" s="80"/>
    </row>
    <row r="30" spans="1:17" ht="27.75" customHeight="1" x14ac:dyDescent="0.15">
      <c r="A30" s="10">
        <v>13</v>
      </c>
      <c r="B30" s="5"/>
      <c r="C30" s="37" t="str">
        <f>PHONETIC(B30)</f>
        <v/>
      </c>
      <c r="D30" s="39"/>
      <c r="E30" s="50"/>
      <c r="F30" s="51"/>
      <c r="G30" s="32"/>
      <c r="H30" s="33"/>
      <c r="I30" s="23"/>
      <c r="J30" s="37" t="str">
        <f>IF(I30&gt;0,VLOOKUP(I30,Sheet2!A:C,2,FALSE),"")</f>
        <v/>
      </c>
      <c r="K30" s="38"/>
      <c r="L30" s="39"/>
      <c r="M30" s="35" t="str">
        <f>IF(I30&gt;0,VLOOKUP(I30,Sheet2!A:C,3,FALSE),"")</f>
        <v/>
      </c>
      <c r="N30" s="25" t="str">
        <f>IF(I30&gt;0,VLOOKUP(I30,Sheet2!A:D,4,FALSE),"")</f>
        <v/>
      </c>
      <c r="O30" s="30"/>
      <c r="Q30" s="80"/>
    </row>
    <row r="31" spans="1:17" ht="27.75" customHeight="1" x14ac:dyDescent="0.15">
      <c r="A31" s="10">
        <v>14</v>
      </c>
      <c r="B31" s="5"/>
      <c r="C31" s="37" t="str">
        <f>PHONETIC(B31)</f>
        <v/>
      </c>
      <c r="D31" s="39"/>
      <c r="E31" s="50"/>
      <c r="F31" s="51"/>
      <c r="G31" s="32"/>
      <c r="H31" s="33"/>
      <c r="I31" s="6"/>
      <c r="J31" s="37" t="str">
        <f>IF(I31&gt;0,VLOOKUP(I31,Sheet2!A:C,2,FALSE),"")</f>
        <v/>
      </c>
      <c r="K31" s="38"/>
      <c r="L31" s="39"/>
      <c r="M31" s="35" t="str">
        <f>IF(I31&gt;0,VLOOKUP(I31,Sheet2!A:C,3,FALSE),"")</f>
        <v/>
      </c>
      <c r="N31" s="25" t="str">
        <f>IF(I31&gt;0,VLOOKUP(I31,Sheet2!A:D,4,FALSE),"")</f>
        <v/>
      </c>
      <c r="O31" s="30"/>
      <c r="Q31" s="80"/>
    </row>
    <row r="32" spans="1:17" ht="27.75" customHeight="1" x14ac:dyDescent="0.15">
      <c r="A32" s="10">
        <v>15</v>
      </c>
      <c r="B32" s="5"/>
      <c r="C32" s="37" t="str">
        <f>PHONETIC(B32)</f>
        <v/>
      </c>
      <c r="D32" s="39"/>
      <c r="E32" s="50"/>
      <c r="F32" s="51"/>
      <c r="G32" s="32"/>
      <c r="H32" s="33"/>
      <c r="I32" s="23"/>
      <c r="J32" s="37" t="str">
        <f>IF(I32&gt;0,VLOOKUP(I32,Sheet2!A:C,2,FALSE),"")</f>
        <v/>
      </c>
      <c r="K32" s="38"/>
      <c r="L32" s="39"/>
      <c r="M32" s="35" t="str">
        <f>IF(I32&gt;0,VLOOKUP(I32,Sheet2!A:C,3,FALSE),"")</f>
        <v/>
      </c>
      <c r="N32" s="25" t="str">
        <f>IF(I32&gt;0,VLOOKUP(I32,Sheet2!A:D,4,FALSE),"")</f>
        <v/>
      </c>
      <c r="O32" s="30"/>
      <c r="Q32" s="80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mergeCells count="87">
    <mergeCell ref="E10:G10"/>
    <mergeCell ref="E11:G11"/>
    <mergeCell ref="E4:G4"/>
    <mergeCell ref="E5:G5"/>
    <mergeCell ref="A10:B10"/>
    <mergeCell ref="C11:D11"/>
    <mergeCell ref="A9:B9"/>
    <mergeCell ref="A4:B6"/>
    <mergeCell ref="C6:D6"/>
    <mergeCell ref="C10:D10"/>
    <mergeCell ref="Q1:Q32"/>
    <mergeCell ref="E32:F32"/>
    <mergeCell ref="H4:I4"/>
    <mergeCell ref="H5:I5"/>
    <mergeCell ref="J11:K11"/>
    <mergeCell ref="E25:F25"/>
    <mergeCell ref="E20:F20"/>
    <mergeCell ref="A1:M1"/>
    <mergeCell ref="C28:D28"/>
    <mergeCell ref="C29:D29"/>
    <mergeCell ref="H11:I11"/>
    <mergeCell ref="A11:B11"/>
    <mergeCell ref="E26:F26"/>
    <mergeCell ref="A13:B13"/>
    <mergeCell ref="C13:K13"/>
    <mergeCell ref="A12:B12"/>
    <mergeCell ref="C32:D32"/>
    <mergeCell ref="E6:K6"/>
    <mergeCell ref="H10:I10"/>
    <mergeCell ref="J10:K10"/>
    <mergeCell ref="F9:K9"/>
    <mergeCell ref="J12:K12"/>
    <mergeCell ref="C30:D30"/>
    <mergeCell ref="E16:F17"/>
    <mergeCell ref="E18:F18"/>
    <mergeCell ref="E19:F19"/>
    <mergeCell ref="C31:D31"/>
    <mergeCell ref="E28:F28"/>
    <mergeCell ref="E29:F29"/>
    <mergeCell ref="E30:F30"/>
    <mergeCell ref="E31:F31"/>
    <mergeCell ref="C25:D25"/>
    <mergeCell ref="A3:B3"/>
    <mergeCell ref="C3:K3"/>
    <mergeCell ref="J5:K5"/>
    <mergeCell ref="J4:K4"/>
    <mergeCell ref="C4:D4"/>
    <mergeCell ref="C5:D5"/>
    <mergeCell ref="C12:D12"/>
    <mergeCell ref="F12:H12"/>
    <mergeCell ref="E21:F21"/>
    <mergeCell ref="E24:F24"/>
    <mergeCell ref="C21:D21"/>
    <mergeCell ref="C22:D22"/>
    <mergeCell ref="B16:D16"/>
    <mergeCell ref="C17:D17"/>
    <mergeCell ref="C19:D19"/>
    <mergeCell ref="C20:D20"/>
    <mergeCell ref="J31:L31"/>
    <mergeCell ref="J32:L32"/>
    <mergeCell ref="J25:L25"/>
    <mergeCell ref="J26:L26"/>
    <mergeCell ref="J27:L27"/>
    <mergeCell ref="J28:L28"/>
    <mergeCell ref="J29:L29"/>
    <mergeCell ref="J30:L30"/>
    <mergeCell ref="C27:D27"/>
    <mergeCell ref="E27:F27"/>
    <mergeCell ref="E22:F22"/>
    <mergeCell ref="E23:F23"/>
    <mergeCell ref="G16:G17"/>
    <mergeCell ref="C26:D26"/>
    <mergeCell ref="C23:D23"/>
    <mergeCell ref="C24:D24"/>
    <mergeCell ref="C18:D18"/>
    <mergeCell ref="A16:A17"/>
    <mergeCell ref="H16:H17"/>
    <mergeCell ref="J17:L17"/>
    <mergeCell ref="J18:L18"/>
    <mergeCell ref="J19:L19"/>
    <mergeCell ref="J23:L23"/>
    <mergeCell ref="J24:L24"/>
    <mergeCell ref="N17:O17"/>
    <mergeCell ref="I16:O16"/>
    <mergeCell ref="J20:L20"/>
    <mergeCell ref="J21:L21"/>
    <mergeCell ref="J22:L22"/>
  </mergeCells>
  <phoneticPr fontId="3" type="Hiragana"/>
  <dataValidations count="2">
    <dataValidation type="list" allowBlank="1" showInputMessage="1" showErrorMessage="1" sqref="J12:K12" xr:uid="{00000000-0002-0000-0000-000000000000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00000000-0002-0000-0000-000001000000}">
      <formula1>"男性,女性"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1"/>
  <sheetViews>
    <sheetView zoomScale="90" zoomScaleNormal="90" workbookViewId="0">
      <selection sqref="A1:M1"/>
    </sheetView>
  </sheetViews>
  <sheetFormatPr defaultRowHeight="13.5" x14ac:dyDescent="0.15"/>
  <cols>
    <col min="1" max="1" width="3.75" bestFit="1" customWidth="1"/>
    <col min="2" max="2" width="17.125" customWidth="1"/>
    <col min="3" max="3" width="3.625" customWidth="1"/>
    <col min="4" max="4" width="11.75" customWidth="1"/>
    <col min="5" max="6" width="12.625" customWidth="1"/>
    <col min="7" max="8" width="7.5" customWidth="1"/>
    <col min="9" max="9" width="6.875" bestFit="1" customWidth="1"/>
    <col min="10" max="11" width="12.625" customWidth="1"/>
    <col min="12" max="12" width="28.125" customWidth="1"/>
    <col min="13" max="13" width="14.375" customWidth="1"/>
    <col min="14" max="14" width="24.25" customWidth="1"/>
    <col min="15" max="15" width="7" customWidth="1"/>
    <col min="16" max="16" width="3.875" customWidth="1"/>
    <col min="17" max="17" width="5.25" bestFit="1" customWidth="1"/>
  </cols>
  <sheetData>
    <row r="1" spans="1:17" ht="24" x14ac:dyDescent="0.1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1"/>
      <c r="O1" s="21"/>
      <c r="Q1" s="80" t="s">
        <v>29</v>
      </c>
    </row>
    <row r="2" spans="1:17" ht="14.25" thickBot="1" x14ac:dyDescent="0.2">
      <c r="Q2" s="80"/>
    </row>
    <row r="3" spans="1:17" s="8" customFormat="1" ht="30" customHeight="1" thickBot="1" x14ac:dyDescent="0.2">
      <c r="A3" s="56" t="s">
        <v>12</v>
      </c>
      <c r="B3" s="101"/>
      <c r="C3" s="102" t="s">
        <v>40</v>
      </c>
      <c r="D3" s="102"/>
      <c r="E3" s="102"/>
      <c r="F3" s="102"/>
      <c r="G3" s="102"/>
      <c r="H3" s="102"/>
      <c r="I3" s="102"/>
      <c r="J3" s="102"/>
      <c r="K3" s="103"/>
      <c r="Q3" s="80"/>
    </row>
    <row r="4" spans="1:17" s="8" customFormat="1" ht="30.75" customHeight="1" x14ac:dyDescent="0.15">
      <c r="A4" s="94" t="s">
        <v>13</v>
      </c>
      <c r="B4" s="95"/>
      <c r="C4" s="65" t="s">
        <v>15</v>
      </c>
      <c r="D4" s="66"/>
      <c r="E4" s="91" t="s">
        <v>41</v>
      </c>
      <c r="F4" s="92"/>
      <c r="G4" s="93"/>
      <c r="H4" s="66" t="s">
        <v>17</v>
      </c>
      <c r="I4" s="66"/>
      <c r="J4" s="63" t="s">
        <v>42</v>
      </c>
      <c r="K4" s="64"/>
      <c r="Q4" s="80"/>
    </row>
    <row r="5" spans="1:17" s="8" customFormat="1" ht="30.75" customHeight="1" x14ac:dyDescent="0.15">
      <c r="A5" s="96"/>
      <c r="B5" s="97"/>
      <c r="C5" s="67" t="s">
        <v>16</v>
      </c>
      <c r="D5" s="68"/>
      <c r="E5" s="86">
        <v>776413775</v>
      </c>
      <c r="F5" s="87"/>
      <c r="G5" s="88"/>
      <c r="H5" s="68" t="s">
        <v>14</v>
      </c>
      <c r="I5" s="68"/>
      <c r="J5" s="61">
        <v>776413729</v>
      </c>
      <c r="K5" s="62"/>
      <c r="Q5" s="80"/>
    </row>
    <row r="6" spans="1:17" s="8" customFormat="1" ht="30.75" customHeight="1" thickBot="1" x14ac:dyDescent="0.2">
      <c r="A6" s="98"/>
      <c r="B6" s="99"/>
      <c r="C6" s="82" t="s">
        <v>27</v>
      </c>
      <c r="D6" s="83"/>
      <c r="E6" s="100" t="s">
        <v>43</v>
      </c>
      <c r="F6" s="70"/>
      <c r="G6" s="70"/>
      <c r="H6" s="70"/>
      <c r="I6" s="70"/>
      <c r="J6" s="70"/>
      <c r="K6" s="71"/>
      <c r="Q6" s="80"/>
    </row>
    <row r="7" spans="1:17" s="8" customFormat="1" ht="14.25" x14ac:dyDescent="0.15">
      <c r="Q7" s="80"/>
    </row>
    <row r="8" spans="1:17" s="8" customFormat="1" ht="15" thickBot="1" x14ac:dyDescent="0.2">
      <c r="A8" s="9" t="s">
        <v>28</v>
      </c>
      <c r="Q8" s="80"/>
    </row>
    <row r="9" spans="1:17" s="8" customFormat="1" ht="20.25" customHeight="1" x14ac:dyDescent="0.15">
      <c r="A9" s="65" t="s">
        <v>19</v>
      </c>
      <c r="B9" s="66"/>
      <c r="C9" s="12" t="s">
        <v>18</v>
      </c>
      <c r="D9" s="13">
        <v>9188135</v>
      </c>
      <c r="E9" s="12" t="s">
        <v>20</v>
      </c>
      <c r="F9" s="72" t="s">
        <v>44</v>
      </c>
      <c r="G9" s="72"/>
      <c r="H9" s="72"/>
      <c r="I9" s="72"/>
      <c r="J9" s="72"/>
      <c r="K9" s="73"/>
      <c r="Q9" s="80"/>
    </row>
    <row r="10" spans="1:17" s="8" customFormat="1" ht="20.25" customHeight="1" x14ac:dyDescent="0.15">
      <c r="A10" s="67" t="s">
        <v>26</v>
      </c>
      <c r="B10" s="68"/>
      <c r="C10" s="68" t="s">
        <v>16</v>
      </c>
      <c r="D10" s="68"/>
      <c r="E10" s="86">
        <v>776413775</v>
      </c>
      <c r="F10" s="87"/>
      <c r="G10" s="88"/>
      <c r="H10" s="68" t="s">
        <v>14</v>
      </c>
      <c r="I10" s="68"/>
      <c r="J10" s="61">
        <v>776413729</v>
      </c>
      <c r="K10" s="62"/>
      <c r="Q10" s="80"/>
    </row>
    <row r="11" spans="1:17" s="8" customFormat="1" ht="20.25" customHeight="1" x14ac:dyDescent="0.15">
      <c r="A11" s="67" t="s">
        <v>24</v>
      </c>
      <c r="B11" s="68"/>
      <c r="C11" s="68" t="s">
        <v>15</v>
      </c>
      <c r="D11" s="68"/>
      <c r="E11" s="74" t="s">
        <v>45</v>
      </c>
      <c r="F11" s="89"/>
      <c r="G11" s="90"/>
      <c r="H11" s="68" t="s">
        <v>17</v>
      </c>
      <c r="I11" s="68"/>
      <c r="J11" s="74" t="s">
        <v>46</v>
      </c>
      <c r="K11" s="75"/>
      <c r="Q11" s="80"/>
    </row>
    <row r="12" spans="1:17" s="8" customFormat="1" ht="20.25" customHeight="1" x14ac:dyDescent="0.15">
      <c r="A12" s="67" t="s">
        <v>21</v>
      </c>
      <c r="B12" s="68"/>
      <c r="C12" s="54">
        <v>300</v>
      </c>
      <c r="D12" s="54"/>
      <c r="E12" s="11" t="s">
        <v>22</v>
      </c>
      <c r="F12" s="55">
        <v>20</v>
      </c>
      <c r="G12" s="55"/>
      <c r="H12" s="55"/>
      <c r="I12" s="11" t="s">
        <v>23</v>
      </c>
      <c r="J12" s="74" t="s">
        <v>47</v>
      </c>
      <c r="K12" s="75"/>
      <c r="Q12" s="80"/>
    </row>
    <row r="13" spans="1:17" s="8" customFormat="1" ht="20.25" customHeight="1" thickBot="1" x14ac:dyDescent="0.2">
      <c r="A13" s="82" t="s">
        <v>25</v>
      </c>
      <c r="B13" s="83"/>
      <c r="C13" s="84" t="s">
        <v>48</v>
      </c>
      <c r="D13" s="84"/>
      <c r="E13" s="84"/>
      <c r="F13" s="84"/>
      <c r="G13" s="84"/>
      <c r="H13" s="84"/>
      <c r="I13" s="84"/>
      <c r="J13" s="84"/>
      <c r="K13" s="85"/>
      <c r="Q13" s="80"/>
    </row>
    <row r="14" spans="1:17" s="8" customFormat="1" ht="14.25" x14ac:dyDescent="0.15">
      <c r="Q14" s="80"/>
    </row>
    <row r="15" spans="1:17" ht="17.25" x14ac:dyDescent="0.15">
      <c r="A15" s="7" t="s">
        <v>11</v>
      </c>
      <c r="Q15" s="80"/>
    </row>
    <row r="16" spans="1:17" ht="13.5" customHeight="1" x14ac:dyDescent="0.15">
      <c r="A16" s="45" t="s">
        <v>9</v>
      </c>
      <c r="B16" s="42" t="s">
        <v>2</v>
      </c>
      <c r="C16" s="43"/>
      <c r="D16" s="44"/>
      <c r="E16" s="76" t="s">
        <v>5</v>
      </c>
      <c r="F16" s="77"/>
      <c r="G16" s="52" t="s">
        <v>31</v>
      </c>
      <c r="H16" s="45" t="s">
        <v>32</v>
      </c>
      <c r="I16" s="42" t="s">
        <v>8</v>
      </c>
      <c r="J16" s="43"/>
      <c r="K16" s="43"/>
      <c r="L16" s="43"/>
      <c r="M16" s="43"/>
      <c r="N16" s="43"/>
      <c r="O16" s="44"/>
      <c r="Q16" s="80"/>
    </row>
    <row r="17" spans="1:17" ht="27" customHeight="1" x14ac:dyDescent="0.15">
      <c r="A17" s="45"/>
      <c r="B17" s="10" t="s">
        <v>3</v>
      </c>
      <c r="C17" s="42" t="s">
        <v>4</v>
      </c>
      <c r="D17" s="44"/>
      <c r="E17" s="78"/>
      <c r="F17" s="79"/>
      <c r="G17" s="53"/>
      <c r="H17" s="45"/>
      <c r="I17" s="22" t="s">
        <v>30</v>
      </c>
      <c r="J17" s="46" t="s">
        <v>6</v>
      </c>
      <c r="K17" s="46"/>
      <c r="L17" s="46"/>
      <c r="M17" s="24" t="s">
        <v>7</v>
      </c>
      <c r="N17" s="40" t="s">
        <v>53</v>
      </c>
      <c r="O17" s="41"/>
      <c r="Q17" s="80"/>
    </row>
    <row r="18" spans="1:17" ht="27.75" customHeight="1" x14ac:dyDescent="0.15">
      <c r="A18" s="10">
        <v>1</v>
      </c>
      <c r="B18" s="5"/>
      <c r="C18" s="37" t="str">
        <f t="shared" ref="C18" si="0">PHONETIC(B18)</f>
        <v/>
      </c>
      <c r="D18" s="39"/>
      <c r="E18" s="50"/>
      <c r="F18" s="51"/>
      <c r="G18" s="32"/>
      <c r="H18" s="33"/>
      <c r="I18" s="23"/>
      <c r="J18" s="47" t="str">
        <f>IF(I18&gt;0,VLOOKUP(I18,Sheet2!A:C,2,FALSE),"")</f>
        <v/>
      </c>
      <c r="K18" s="48"/>
      <c r="L18" s="49"/>
      <c r="M18" s="26" t="str">
        <f>IF(I18&gt;0,VLOOKUP(I18,Sheet2!A:C,3,FALSE),"")</f>
        <v/>
      </c>
      <c r="N18" s="25" t="str">
        <f>IF(I18&gt;0,VLOOKUP(I18,Sheet2!A:D,4,FALSE),"")</f>
        <v/>
      </c>
      <c r="O18" s="30"/>
      <c r="Q18" s="80"/>
    </row>
    <row r="19" spans="1:17" ht="27.75" customHeight="1" x14ac:dyDescent="0.15">
      <c r="A19" s="10">
        <v>2</v>
      </c>
      <c r="B19" s="5"/>
      <c r="C19" s="37" t="str">
        <f t="shared" ref="C19:C27" si="1">PHONETIC(B19)</f>
        <v/>
      </c>
      <c r="D19" s="39"/>
      <c r="E19" s="50"/>
      <c r="F19" s="51"/>
      <c r="G19" s="32"/>
      <c r="H19" s="33"/>
      <c r="I19" s="6"/>
      <c r="J19" s="37" t="str">
        <f>IF(I19&gt;0,VLOOKUP(I19,Sheet2!A:C,2,FALSE),"")</f>
        <v/>
      </c>
      <c r="K19" s="38"/>
      <c r="L19" s="39"/>
      <c r="M19" s="27" t="str">
        <f>IF(I19&gt;0,VLOOKUP(I19,Sheet2!A:C,3,FALSE),"")</f>
        <v/>
      </c>
      <c r="N19" s="25" t="str">
        <f>IF(I19&gt;0,VLOOKUP(I19,Sheet2!A:D,4,FALSE),"")</f>
        <v/>
      </c>
      <c r="O19" s="30"/>
      <c r="Q19" s="80"/>
    </row>
    <row r="20" spans="1:17" ht="27.75" customHeight="1" x14ac:dyDescent="0.15">
      <c r="A20" s="10">
        <v>3</v>
      </c>
      <c r="B20" s="5"/>
      <c r="C20" s="37" t="str">
        <f t="shared" si="1"/>
        <v/>
      </c>
      <c r="D20" s="39"/>
      <c r="E20" s="50"/>
      <c r="F20" s="51"/>
      <c r="G20" s="32"/>
      <c r="H20" s="33"/>
      <c r="I20" s="23"/>
      <c r="J20" s="37" t="str">
        <f>IF(I20&gt;0,VLOOKUP(I20,Sheet2!A:C,2,FALSE),"")</f>
        <v/>
      </c>
      <c r="K20" s="38"/>
      <c r="L20" s="39"/>
      <c r="M20" s="27" t="str">
        <f>IF(I20&gt;0,VLOOKUP(I20,Sheet2!A:C,3,FALSE),"")</f>
        <v/>
      </c>
      <c r="N20" s="25" t="str">
        <f>IF(I20&gt;0,VLOOKUP(I20,Sheet2!A:D,4,FALSE),"")</f>
        <v/>
      </c>
      <c r="O20" s="30"/>
      <c r="Q20" s="80"/>
    </row>
    <row r="21" spans="1:17" ht="27.75" customHeight="1" x14ac:dyDescent="0.15">
      <c r="A21" s="10">
        <v>4</v>
      </c>
      <c r="B21" s="5"/>
      <c r="C21" s="37" t="str">
        <f t="shared" si="1"/>
        <v/>
      </c>
      <c r="D21" s="39"/>
      <c r="E21" s="50"/>
      <c r="F21" s="51"/>
      <c r="G21" s="32"/>
      <c r="H21" s="33"/>
      <c r="I21" s="6"/>
      <c r="J21" s="37" t="str">
        <f>IF(I21&gt;0,VLOOKUP(I21,Sheet2!A:C,2,FALSE),"")</f>
        <v/>
      </c>
      <c r="K21" s="38"/>
      <c r="L21" s="39"/>
      <c r="M21" s="27" t="str">
        <f>IF(I21&gt;0,VLOOKUP(I21,Sheet2!A:C,3,FALSE),"")</f>
        <v/>
      </c>
      <c r="N21" s="25" t="str">
        <f>IF(I21&gt;0,VLOOKUP(I21,Sheet2!A:D,4,FALSE),"")</f>
        <v/>
      </c>
      <c r="O21" s="30"/>
      <c r="Q21" s="80"/>
    </row>
    <row r="22" spans="1:17" ht="27.75" customHeight="1" x14ac:dyDescent="0.15">
      <c r="A22" s="10">
        <v>5</v>
      </c>
      <c r="B22" s="5"/>
      <c r="C22" s="37" t="str">
        <f t="shared" si="1"/>
        <v/>
      </c>
      <c r="D22" s="39"/>
      <c r="E22" s="50"/>
      <c r="F22" s="51"/>
      <c r="G22" s="32"/>
      <c r="H22" s="33"/>
      <c r="I22" s="23"/>
      <c r="J22" s="37" t="str">
        <f>IF(I22&gt;0,VLOOKUP(I22,Sheet2!A:C,2,FALSE),"")</f>
        <v/>
      </c>
      <c r="K22" s="38"/>
      <c r="L22" s="39"/>
      <c r="M22" s="27" t="str">
        <f>IF(I22&gt;0,VLOOKUP(I22,Sheet2!A:C,3,FALSE),"")</f>
        <v/>
      </c>
      <c r="N22" s="25" t="str">
        <f>IF(I22&gt;0,VLOOKUP(I22,Sheet2!A:D,4,FALSE),"")</f>
        <v/>
      </c>
      <c r="O22" s="30"/>
      <c r="Q22" s="80"/>
    </row>
    <row r="23" spans="1:17" ht="27.75" customHeight="1" x14ac:dyDescent="0.15">
      <c r="A23" s="10">
        <v>6</v>
      </c>
      <c r="B23" s="5"/>
      <c r="C23" s="37" t="str">
        <f t="shared" si="1"/>
        <v/>
      </c>
      <c r="D23" s="39"/>
      <c r="E23" s="50"/>
      <c r="F23" s="51"/>
      <c r="G23" s="32"/>
      <c r="H23" s="33"/>
      <c r="I23" s="6"/>
      <c r="J23" s="37" t="str">
        <f>IF(I23&gt;0,VLOOKUP(I23,Sheet2!A:C,2,FALSE),"")</f>
        <v/>
      </c>
      <c r="K23" s="38"/>
      <c r="L23" s="39"/>
      <c r="M23" s="27" t="str">
        <f>IF(I23&gt;0,VLOOKUP(I23,Sheet2!A:C,3,FALSE),"")</f>
        <v/>
      </c>
      <c r="N23" s="25" t="str">
        <f>IF(I23&gt;0,VLOOKUP(I23,Sheet2!A:D,4,FALSE),"")</f>
        <v/>
      </c>
      <c r="O23" s="30"/>
      <c r="Q23" s="80"/>
    </row>
    <row r="24" spans="1:17" ht="27.75" customHeight="1" x14ac:dyDescent="0.15">
      <c r="A24" s="10">
        <v>7</v>
      </c>
      <c r="B24" s="5"/>
      <c r="C24" s="37" t="str">
        <f t="shared" si="1"/>
        <v/>
      </c>
      <c r="D24" s="39"/>
      <c r="E24" s="50"/>
      <c r="F24" s="51"/>
      <c r="G24" s="32"/>
      <c r="H24" s="33"/>
      <c r="I24" s="23"/>
      <c r="J24" s="37" t="str">
        <f>IF(I24&gt;0,VLOOKUP(I24,Sheet2!A:C,2,FALSE),"")</f>
        <v/>
      </c>
      <c r="K24" s="38"/>
      <c r="L24" s="39"/>
      <c r="M24" s="27" t="str">
        <f>IF(I24&gt;0,VLOOKUP(I24,Sheet2!A:C,3,FALSE),"")</f>
        <v/>
      </c>
      <c r="N24" s="25" t="str">
        <f>IF(I24&gt;0,VLOOKUP(I24,Sheet2!A:D,4,FALSE),"")</f>
        <v/>
      </c>
      <c r="O24" s="30"/>
      <c r="Q24" s="80"/>
    </row>
    <row r="25" spans="1:17" ht="27.75" customHeight="1" x14ac:dyDescent="0.15">
      <c r="A25" s="10">
        <v>8</v>
      </c>
      <c r="B25" s="5" t="s">
        <v>50</v>
      </c>
      <c r="C25" s="37" t="str">
        <f t="shared" si="1"/>
        <v>ジンザイハナコ</v>
      </c>
      <c r="D25" s="39"/>
      <c r="E25" s="50" t="s">
        <v>49</v>
      </c>
      <c r="F25" s="51"/>
      <c r="G25" s="32" t="s">
        <v>51</v>
      </c>
      <c r="H25" s="33">
        <v>35</v>
      </c>
      <c r="I25" s="6">
        <v>12</v>
      </c>
      <c r="J25" s="37" t="str">
        <f>IF(I25&gt;0,VLOOKUP(I25,Sheet2!A:C,2,FALSE),"")</f>
        <v>会議の生産性を高めるファシリテーション</v>
      </c>
      <c r="K25" s="38"/>
      <c r="L25" s="39"/>
      <c r="M25" s="27">
        <f>IF(I25&gt;0,VLOOKUP(I25,Sheet2!A:C,3,FALSE),"")</f>
        <v>45847</v>
      </c>
      <c r="N25" s="25" t="str">
        <f>IF(I25&gt;0,VLOOKUP(I25,Sheet2!A:D,4,FALSE),"")</f>
        <v>　オンラインのみでの開催となります</v>
      </c>
      <c r="O25" s="30" t="s">
        <v>52</v>
      </c>
      <c r="Q25" s="80"/>
    </row>
    <row r="26" spans="1:17" ht="27.75" customHeight="1" x14ac:dyDescent="0.15">
      <c r="A26" s="10">
        <v>9</v>
      </c>
      <c r="B26" s="5" t="s">
        <v>54</v>
      </c>
      <c r="C26" s="37" t="str">
        <f t="shared" si="1"/>
        <v>ジンザイサブロウ</v>
      </c>
      <c r="D26" s="39"/>
      <c r="E26" s="50" t="s">
        <v>55</v>
      </c>
      <c r="F26" s="51"/>
      <c r="G26" s="32" t="s">
        <v>56</v>
      </c>
      <c r="H26" s="33">
        <v>35</v>
      </c>
      <c r="I26" s="23">
        <v>38</v>
      </c>
      <c r="J26" s="37" t="str">
        <f>IF(I26&gt;0,VLOOKUP(I26,Sheet2!A:C,2,FALSE),"")</f>
        <v>ＩＳＯ９００１内部監査員養成講座</v>
      </c>
      <c r="K26" s="38"/>
      <c r="L26" s="39"/>
      <c r="M26" s="27" t="str">
        <f>IF(I26&gt;0,VLOOKUP(I26,Sheet2!A:C,3,FALSE),"")</f>
        <v>11/27、28</v>
      </c>
      <c r="N26" s="25" t="str">
        <f>IF(I26&gt;0,VLOOKUP(I26,Sheet2!A:D,4,FALSE),"")</f>
        <v>初日（会場受講ではなく）オンラインでの受講を希望する場合は○を記入ください</v>
      </c>
      <c r="O26" s="30" t="s">
        <v>57</v>
      </c>
      <c r="Q26" s="80"/>
    </row>
    <row r="27" spans="1:17" ht="27.75" customHeight="1" x14ac:dyDescent="0.15">
      <c r="A27" s="10">
        <v>10</v>
      </c>
      <c r="B27" s="5"/>
      <c r="C27" s="37" t="str">
        <f t="shared" si="1"/>
        <v/>
      </c>
      <c r="D27" s="39"/>
      <c r="E27" s="50"/>
      <c r="F27" s="51"/>
      <c r="G27" s="32"/>
      <c r="H27" s="33"/>
      <c r="I27" s="6"/>
      <c r="J27" s="37" t="str">
        <f>IF(I27&gt;0,VLOOKUP(I27,Sheet2!A:C,2,FALSE),"")</f>
        <v/>
      </c>
      <c r="K27" s="38"/>
      <c r="L27" s="39"/>
      <c r="M27" s="27" t="str">
        <f>IF(I27&gt;0,VLOOKUP(I27,Sheet2!A:C,3,FALSE),"")</f>
        <v/>
      </c>
      <c r="N27" s="25" t="str">
        <f>IF(I27&gt;0,VLOOKUP(I27,Sheet2!A:D,4,FALSE),"")</f>
        <v/>
      </c>
      <c r="O27" s="30"/>
      <c r="Q27" s="80"/>
    </row>
    <row r="28" spans="1:17" ht="27.75" customHeight="1" x14ac:dyDescent="0.15">
      <c r="A28" s="10">
        <v>11</v>
      </c>
      <c r="B28" s="5"/>
      <c r="C28" s="37" t="str">
        <f>PHONETIC(B28)</f>
        <v/>
      </c>
      <c r="D28" s="39"/>
      <c r="E28" s="50"/>
      <c r="F28" s="51"/>
      <c r="G28" s="32"/>
      <c r="H28" s="33"/>
      <c r="I28" s="23"/>
      <c r="J28" s="37" t="str">
        <f>IF(I28&gt;0,VLOOKUP(I28,Sheet2!A:C,2,FALSE),"")</f>
        <v/>
      </c>
      <c r="K28" s="38"/>
      <c r="L28" s="39"/>
      <c r="M28" s="27" t="str">
        <f>IF(I28&gt;0,VLOOKUP(I28,Sheet2!A:C,3,FALSE),"")</f>
        <v/>
      </c>
      <c r="N28" s="25" t="str">
        <f>IF(I28&gt;0,VLOOKUP(I28,Sheet2!A:D,4,FALSE),"")</f>
        <v/>
      </c>
      <c r="O28" s="30"/>
      <c r="Q28" s="80"/>
    </row>
    <row r="29" spans="1:17" ht="27.75" customHeight="1" x14ac:dyDescent="0.15">
      <c r="A29" s="10">
        <v>12</v>
      </c>
      <c r="B29" s="5"/>
      <c r="C29" s="37" t="str">
        <f>PHONETIC(B29)</f>
        <v/>
      </c>
      <c r="D29" s="39"/>
      <c r="E29" s="50"/>
      <c r="F29" s="51"/>
      <c r="G29" s="32"/>
      <c r="H29" s="33"/>
      <c r="I29" s="6"/>
      <c r="J29" s="37" t="str">
        <f>IF(I29&gt;0,VLOOKUP(I29,Sheet2!A:C,2,FALSE),"")</f>
        <v/>
      </c>
      <c r="K29" s="38"/>
      <c r="L29" s="39"/>
      <c r="M29" s="27" t="str">
        <f>IF(I29&gt;0,VLOOKUP(I29,Sheet2!A:C,3,FALSE),"")</f>
        <v/>
      </c>
      <c r="N29" s="25" t="str">
        <f>IF(I29&gt;0,VLOOKUP(I29,Sheet2!A:D,4,FALSE),"")</f>
        <v/>
      </c>
      <c r="O29" s="30"/>
      <c r="Q29" s="80"/>
    </row>
    <row r="30" spans="1:17" ht="27.75" customHeight="1" x14ac:dyDescent="0.15">
      <c r="A30" s="10">
        <v>13</v>
      </c>
      <c r="B30" s="5"/>
      <c r="C30" s="37" t="str">
        <f>PHONETIC(B30)</f>
        <v/>
      </c>
      <c r="D30" s="39"/>
      <c r="E30" s="50"/>
      <c r="F30" s="51"/>
      <c r="G30" s="32"/>
      <c r="H30" s="33"/>
      <c r="I30" s="23"/>
      <c r="J30" s="37" t="str">
        <f>IF(I30&gt;0,VLOOKUP(I30,Sheet2!A:C,2,FALSE),"")</f>
        <v/>
      </c>
      <c r="K30" s="38"/>
      <c r="L30" s="39"/>
      <c r="M30" s="27" t="str">
        <f>IF(I30&gt;0,VLOOKUP(I30,Sheet2!A:C,3,FALSE),"")</f>
        <v/>
      </c>
      <c r="N30" s="25" t="str">
        <f>IF(I30&gt;0,VLOOKUP(I30,Sheet2!A:D,4,FALSE),"")</f>
        <v/>
      </c>
      <c r="O30" s="30"/>
      <c r="Q30" s="80"/>
    </row>
    <row r="31" spans="1:17" ht="27.75" customHeight="1" x14ac:dyDescent="0.15">
      <c r="A31" s="10">
        <v>14</v>
      </c>
      <c r="B31" s="5"/>
      <c r="C31" s="37" t="str">
        <f>PHONETIC(B31)</f>
        <v/>
      </c>
      <c r="D31" s="39"/>
      <c r="E31" s="50"/>
      <c r="F31" s="51"/>
      <c r="G31" s="32"/>
      <c r="H31" s="33"/>
      <c r="I31" s="6"/>
      <c r="J31" s="37" t="str">
        <f>IF(I31&gt;0,VLOOKUP(I31,Sheet2!A:C,2,FALSE),"")</f>
        <v/>
      </c>
      <c r="K31" s="38"/>
      <c r="L31" s="39"/>
      <c r="M31" s="27" t="str">
        <f>IF(I31&gt;0,VLOOKUP(I31,Sheet2!A:C,3,FALSE),"")</f>
        <v/>
      </c>
      <c r="N31" s="25" t="str">
        <f>IF(I31&gt;0,VLOOKUP(I31,Sheet2!A:D,4,FALSE),"")</f>
        <v/>
      </c>
      <c r="O31" s="30"/>
      <c r="Q31" s="80"/>
    </row>
    <row r="32" spans="1:17" ht="27.75" customHeight="1" x14ac:dyDescent="0.15">
      <c r="A32" s="10">
        <v>15</v>
      </c>
      <c r="B32" s="5"/>
      <c r="C32" s="37" t="str">
        <f>PHONETIC(B32)</f>
        <v/>
      </c>
      <c r="D32" s="39"/>
      <c r="E32" s="50"/>
      <c r="F32" s="51"/>
      <c r="G32" s="32"/>
      <c r="H32" s="33"/>
      <c r="I32" s="23"/>
      <c r="J32" s="37" t="str">
        <f>IF(I32&gt;0,VLOOKUP(I32,Sheet2!A:C,2,FALSE),"")</f>
        <v/>
      </c>
      <c r="K32" s="38"/>
      <c r="L32" s="39"/>
      <c r="M32" s="27" t="str">
        <f>IF(I32&gt;0,VLOOKUP(I32,Sheet2!A:C,3,FALSE),"")</f>
        <v/>
      </c>
      <c r="N32" s="25" t="str">
        <f>IF(I32&gt;0,VLOOKUP(I32,Sheet2!A:D,4,FALSE),"")</f>
        <v/>
      </c>
      <c r="O32" s="30"/>
      <c r="Q32" s="80"/>
    </row>
    <row r="33" spans="8:8" x14ac:dyDescent="0.15">
      <c r="H33" s="14"/>
    </row>
    <row r="34" spans="8:8" x14ac:dyDescent="0.15">
      <c r="H34" s="14"/>
    </row>
    <row r="35" spans="8:8" x14ac:dyDescent="0.15">
      <c r="H35" s="14"/>
    </row>
    <row r="36" spans="8:8" x14ac:dyDescent="0.15">
      <c r="H36" s="14"/>
    </row>
    <row r="37" spans="8:8" x14ac:dyDescent="0.15">
      <c r="H37" s="14"/>
    </row>
    <row r="38" spans="8:8" x14ac:dyDescent="0.15">
      <c r="H38" s="14"/>
    </row>
    <row r="39" spans="8:8" x14ac:dyDescent="0.15">
      <c r="H39" s="14"/>
    </row>
    <row r="40" spans="8:8" x14ac:dyDescent="0.15">
      <c r="H40" s="14"/>
    </row>
    <row r="41" spans="8:8" x14ac:dyDescent="0.15">
      <c r="H41" s="14"/>
    </row>
    <row r="42" spans="8:8" x14ac:dyDescent="0.15">
      <c r="H42" s="14"/>
    </row>
    <row r="43" spans="8:8" x14ac:dyDescent="0.15">
      <c r="H43" s="14"/>
    </row>
    <row r="44" spans="8:8" x14ac:dyDescent="0.15">
      <c r="H44" s="14"/>
    </row>
    <row r="45" spans="8:8" x14ac:dyDescent="0.15">
      <c r="H45" s="14"/>
    </row>
    <row r="46" spans="8:8" x14ac:dyDescent="0.15">
      <c r="H46" s="14"/>
    </row>
    <row r="47" spans="8:8" x14ac:dyDescent="0.15">
      <c r="H47" s="14"/>
    </row>
    <row r="48" spans="8:8" x14ac:dyDescent="0.15">
      <c r="H48" s="14"/>
    </row>
    <row r="49" spans="8:8" x14ac:dyDescent="0.15">
      <c r="H49" s="14"/>
    </row>
    <row r="50" spans="8:8" x14ac:dyDescent="0.15">
      <c r="H50" s="14"/>
    </row>
    <row r="51" spans="8:8" x14ac:dyDescent="0.15">
      <c r="H51" s="14"/>
    </row>
  </sheetData>
  <sheetProtection algorithmName="SHA-512" hashValue="cffQ8qhaU73xiHsHsQWbD1ubGI/tbfU5yJtxL2GCy1OzuT+PYX8FX8pgRbn6EecmGemb/B7i+0ejkBc29mpDHw==" saltValue="S8MaeaA02lu3WnUOX2tqdw==" spinCount="100000" sheet="1" objects="1" scenarios="1"/>
  <mergeCells count="87">
    <mergeCell ref="Q1:Q32"/>
    <mergeCell ref="A1:M1"/>
    <mergeCell ref="A3:B3"/>
    <mergeCell ref="C3:K3"/>
    <mergeCell ref="C4:D4"/>
    <mergeCell ref="H4:I4"/>
    <mergeCell ref="J4:K4"/>
    <mergeCell ref="E4:G4"/>
    <mergeCell ref="A9:B9"/>
    <mergeCell ref="F9:K9"/>
    <mergeCell ref="A10:B10"/>
    <mergeCell ref="C10:D10"/>
    <mergeCell ref="A4:B6"/>
    <mergeCell ref="C5:D5"/>
    <mergeCell ref="E10:G10"/>
    <mergeCell ref="E5:G5"/>
    <mergeCell ref="C6:D6"/>
    <mergeCell ref="E6:K6"/>
    <mergeCell ref="H10:I10"/>
    <mergeCell ref="J10:K10"/>
    <mergeCell ref="H5:I5"/>
    <mergeCell ref="J5:K5"/>
    <mergeCell ref="A11:B11"/>
    <mergeCell ref="C11:D11"/>
    <mergeCell ref="H11:I11"/>
    <mergeCell ref="J11:K11"/>
    <mergeCell ref="A13:B13"/>
    <mergeCell ref="C13:K13"/>
    <mergeCell ref="A12:B12"/>
    <mergeCell ref="C12:D12"/>
    <mergeCell ref="F12:H12"/>
    <mergeCell ref="J12:K12"/>
    <mergeCell ref="E11:G11"/>
    <mergeCell ref="A16:A17"/>
    <mergeCell ref="B16:D16"/>
    <mergeCell ref="E16:F17"/>
    <mergeCell ref="H16:H17"/>
    <mergeCell ref="C17:D17"/>
    <mergeCell ref="J17:L17"/>
    <mergeCell ref="G16:G17"/>
    <mergeCell ref="I16:O16"/>
    <mergeCell ref="N17:O17"/>
    <mergeCell ref="C18:D18"/>
    <mergeCell ref="E18:F18"/>
    <mergeCell ref="J18:L18"/>
    <mergeCell ref="C19:D19"/>
    <mergeCell ref="E19:F19"/>
    <mergeCell ref="J19:L19"/>
    <mergeCell ref="C20:D20"/>
    <mergeCell ref="E20:F20"/>
    <mergeCell ref="J20:L20"/>
    <mergeCell ref="C21:D21"/>
    <mergeCell ref="E21:F21"/>
    <mergeCell ref="J21:L21"/>
    <mergeCell ref="C22:D22"/>
    <mergeCell ref="E22:F22"/>
    <mergeCell ref="J22:L22"/>
    <mergeCell ref="C23:D23"/>
    <mergeCell ref="E23:F23"/>
    <mergeCell ref="J23:L23"/>
    <mergeCell ref="C24:D24"/>
    <mergeCell ref="E24:F24"/>
    <mergeCell ref="J24:L24"/>
    <mergeCell ref="C25:D25"/>
    <mergeCell ref="E25:F25"/>
    <mergeCell ref="J25:L25"/>
    <mergeCell ref="C26:D26"/>
    <mergeCell ref="E26:F26"/>
    <mergeCell ref="J26:L26"/>
    <mergeCell ref="C27:D27"/>
    <mergeCell ref="E27:F27"/>
    <mergeCell ref="J27:L27"/>
    <mergeCell ref="C28:D28"/>
    <mergeCell ref="E28:F28"/>
    <mergeCell ref="J28:L28"/>
    <mergeCell ref="C29:D29"/>
    <mergeCell ref="E29:F29"/>
    <mergeCell ref="J29:L29"/>
    <mergeCell ref="C32:D32"/>
    <mergeCell ref="E32:F32"/>
    <mergeCell ref="J32:L32"/>
    <mergeCell ref="C30:D30"/>
    <mergeCell ref="E30:F30"/>
    <mergeCell ref="J30:L30"/>
    <mergeCell ref="C31:D31"/>
    <mergeCell ref="E31:F31"/>
    <mergeCell ref="J31:L31"/>
  </mergeCells>
  <phoneticPr fontId="3"/>
  <dataValidations count="2">
    <dataValidation type="list" allowBlank="1" showInputMessage="1" showErrorMessage="1" sqref="J12:K12" xr:uid="{DF77508C-07BF-4040-A1BE-537314EDE4BB}">
      <formula1>"建設業,製造業,情報通信業,運輸業,卸売・小売業,宿泊・飲食業,金融・保険業,医療・福祉,不動産業,サービス業,公務,その他"</formula1>
    </dataValidation>
    <dataValidation type="list" allowBlank="1" showInputMessage="1" showErrorMessage="1" sqref="G18:G32" xr:uid="{5D0BF9DD-CB14-4A09-94AB-6173EEDE4D15}">
      <formula1>"男性,女性"</formula1>
    </dataValidation>
  </dataValidations>
  <hyperlinks>
    <hyperlink ref="E6" r:id="rId1" xr:uid="{3DFACBDA-4242-475A-B3F3-A738E51EFD2E}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44"/>
  <sheetViews>
    <sheetView workbookViewId="0">
      <selection activeCell="B36" sqref="B36"/>
    </sheetView>
  </sheetViews>
  <sheetFormatPr defaultRowHeight="12" x14ac:dyDescent="0.15"/>
  <cols>
    <col min="1" max="1" width="9" style="1"/>
    <col min="2" max="2" width="58.75" style="1" bestFit="1" customWidth="1"/>
    <col min="3" max="3" width="29.25" style="1" customWidth="1"/>
    <col min="4" max="4" width="64.75" style="1" bestFit="1" customWidth="1"/>
    <col min="5" max="16384" width="9" style="1"/>
  </cols>
  <sheetData>
    <row r="1" spans="1:4" x14ac:dyDescent="0.15">
      <c r="A1" s="4" t="s">
        <v>0</v>
      </c>
      <c r="B1" s="4" t="s">
        <v>1</v>
      </c>
      <c r="C1" s="4" t="s">
        <v>10</v>
      </c>
      <c r="D1" s="4" t="s">
        <v>39</v>
      </c>
    </row>
    <row r="2" spans="1:4" ht="14.25" x14ac:dyDescent="0.15">
      <c r="A2" s="2">
        <v>1</v>
      </c>
      <c r="B2" s="17" t="s">
        <v>59</v>
      </c>
      <c r="C2" s="28" t="s">
        <v>60</v>
      </c>
      <c r="D2" s="20" t="s">
        <v>116</v>
      </c>
    </row>
    <row r="3" spans="1:4" ht="14.25" x14ac:dyDescent="0.15">
      <c r="A3" s="3">
        <v>2</v>
      </c>
      <c r="B3" s="17" t="s">
        <v>36</v>
      </c>
      <c r="C3" s="28" t="s">
        <v>62</v>
      </c>
      <c r="D3" s="20" t="s">
        <v>63</v>
      </c>
    </row>
    <row r="4" spans="1:4" ht="14.25" x14ac:dyDescent="0.15">
      <c r="A4" s="3">
        <v>3</v>
      </c>
      <c r="B4" s="15" t="s">
        <v>64</v>
      </c>
      <c r="C4" s="28">
        <v>45792</v>
      </c>
      <c r="D4" s="20" t="s">
        <v>116</v>
      </c>
    </row>
    <row r="5" spans="1:4" ht="14.25" x14ac:dyDescent="0.15">
      <c r="A5" s="2">
        <v>4</v>
      </c>
      <c r="B5" s="18" t="s">
        <v>65</v>
      </c>
      <c r="C5" s="28">
        <v>45891</v>
      </c>
      <c r="D5" s="31" t="s">
        <v>116</v>
      </c>
    </row>
    <row r="6" spans="1:4" ht="14.25" x14ac:dyDescent="0.15">
      <c r="A6" s="2">
        <v>5</v>
      </c>
      <c r="B6" s="18" t="s">
        <v>66</v>
      </c>
      <c r="C6" s="28">
        <v>45967</v>
      </c>
      <c r="D6" s="20" t="s">
        <v>63</v>
      </c>
    </row>
    <row r="7" spans="1:4" ht="14.25" x14ac:dyDescent="0.15">
      <c r="A7" s="2">
        <v>6</v>
      </c>
      <c r="B7" s="16" t="s">
        <v>67</v>
      </c>
      <c r="C7" s="28">
        <v>45896</v>
      </c>
      <c r="D7" s="20" t="s">
        <v>68</v>
      </c>
    </row>
    <row r="8" spans="1:4" ht="14.25" x14ac:dyDescent="0.15">
      <c r="A8" s="2">
        <v>7</v>
      </c>
      <c r="B8" s="16" t="s">
        <v>69</v>
      </c>
      <c r="C8" s="28" t="s">
        <v>70</v>
      </c>
      <c r="D8" s="20" t="s">
        <v>116</v>
      </c>
    </row>
    <row r="9" spans="1:4" ht="14.25" x14ac:dyDescent="0.15">
      <c r="A9" s="2">
        <v>8</v>
      </c>
      <c r="B9" s="18" t="s">
        <v>71</v>
      </c>
      <c r="C9" s="28" t="s">
        <v>72</v>
      </c>
      <c r="D9" s="20" t="s">
        <v>116</v>
      </c>
    </row>
    <row r="10" spans="1:4" ht="14.25" x14ac:dyDescent="0.15">
      <c r="A10" s="2">
        <v>9</v>
      </c>
      <c r="B10" s="18" t="s">
        <v>73</v>
      </c>
      <c r="C10" s="28">
        <v>45875</v>
      </c>
      <c r="D10" s="20" t="s">
        <v>116</v>
      </c>
    </row>
    <row r="11" spans="1:4" ht="14.25" x14ac:dyDescent="0.15">
      <c r="A11" s="2">
        <v>10</v>
      </c>
      <c r="B11" s="16" t="s">
        <v>74</v>
      </c>
      <c r="C11" s="28" t="s">
        <v>75</v>
      </c>
      <c r="D11" s="20" t="s">
        <v>116</v>
      </c>
    </row>
    <row r="12" spans="1:4" ht="14.25" x14ac:dyDescent="0.15">
      <c r="A12" s="2">
        <v>11</v>
      </c>
      <c r="B12" s="19" t="s">
        <v>76</v>
      </c>
      <c r="C12" s="28">
        <v>45635</v>
      </c>
      <c r="D12" s="20" t="s">
        <v>116</v>
      </c>
    </row>
    <row r="13" spans="1:4" ht="14.25" x14ac:dyDescent="0.15">
      <c r="A13" s="2">
        <v>12</v>
      </c>
      <c r="B13" s="17" t="s">
        <v>77</v>
      </c>
      <c r="C13" s="28">
        <v>45847</v>
      </c>
      <c r="D13" s="20" t="s">
        <v>68</v>
      </c>
    </row>
    <row r="14" spans="1:4" ht="14.25" x14ac:dyDescent="0.15">
      <c r="A14" s="2">
        <v>13</v>
      </c>
      <c r="B14" s="17" t="s">
        <v>78</v>
      </c>
      <c r="C14" s="28">
        <v>45974</v>
      </c>
      <c r="D14" s="20" t="s">
        <v>116</v>
      </c>
    </row>
    <row r="15" spans="1:4" ht="14.25" x14ac:dyDescent="0.15">
      <c r="A15" s="2">
        <v>14</v>
      </c>
      <c r="B15" s="15" t="s">
        <v>79</v>
      </c>
      <c r="C15" s="28">
        <v>45828</v>
      </c>
      <c r="D15" s="20" t="s">
        <v>68</v>
      </c>
    </row>
    <row r="16" spans="1:4" ht="14.25" x14ac:dyDescent="0.15">
      <c r="A16" s="2">
        <v>15</v>
      </c>
      <c r="B16" s="15" t="s">
        <v>80</v>
      </c>
      <c r="C16" s="28">
        <v>45938</v>
      </c>
      <c r="D16" s="20" t="s">
        <v>116</v>
      </c>
    </row>
    <row r="17" spans="1:4" ht="14.25" x14ac:dyDescent="0.15">
      <c r="A17" s="2">
        <v>16</v>
      </c>
      <c r="B17" s="19" t="s">
        <v>81</v>
      </c>
      <c r="C17" s="28">
        <v>45839</v>
      </c>
      <c r="D17" s="20" t="s">
        <v>68</v>
      </c>
    </row>
    <row r="18" spans="1:4" ht="14.25" x14ac:dyDescent="0.15">
      <c r="A18" s="2">
        <v>17</v>
      </c>
      <c r="B18" s="19" t="s">
        <v>82</v>
      </c>
      <c r="C18" s="28">
        <v>45966</v>
      </c>
      <c r="D18" s="20" t="s">
        <v>68</v>
      </c>
    </row>
    <row r="19" spans="1:4" x14ac:dyDescent="0.15">
      <c r="A19" s="2">
        <v>18</v>
      </c>
      <c r="B19" s="19" t="s">
        <v>34</v>
      </c>
      <c r="C19" s="29" t="s">
        <v>83</v>
      </c>
      <c r="D19" s="20" t="s">
        <v>116</v>
      </c>
    </row>
    <row r="20" spans="1:4" ht="14.25" x14ac:dyDescent="0.15">
      <c r="A20" s="2">
        <v>19</v>
      </c>
      <c r="B20" s="19" t="s">
        <v>84</v>
      </c>
      <c r="C20" s="28">
        <v>45954</v>
      </c>
      <c r="D20" s="20" t="s">
        <v>116</v>
      </c>
    </row>
    <row r="21" spans="1:4" ht="14.25" x14ac:dyDescent="0.15">
      <c r="A21" s="2">
        <v>20</v>
      </c>
      <c r="B21" s="19" t="s">
        <v>85</v>
      </c>
      <c r="C21" s="28">
        <v>45814</v>
      </c>
      <c r="D21" s="20" t="s">
        <v>116</v>
      </c>
    </row>
    <row r="22" spans="1:4" ht="14.25" x14ac:dyDescent="0.15">
      <c r="A22" s="2">
        <v>21</v>
      </c>
      <c r="B22" s="19" t="s">
        <v>86</v>
      </c>
      <c r="C22" s="28">
        <v>45813</v>
      </c>
      <c r="D22" s="20" t="s">
        <v>68</v>
      </c>
    </row>
    <row r="23" spans="1:4" ht="14.25" x14ac:dyDescent="0.15">
      <c r="A23" s="2">
        <v>22</v>
      </c>
      <c r="B23" s="15" t="s">
        <v>87</v>
      </c>
      <c r="C23" s="28">
        <v>45804</v>
      </c>
      <c r="D23" s="20" t="s">
        <v>116</v>
      </c>
    </row>
    <row r="24" spans="1:4" ht="14.25" x14ac:dyDescent="0.15">
      <c r="A24" s="2">
        <v>23</v>
      </c>
      <c r="B24" s="15" t="s">
        <v>37</v>
      </c>
      <c r="C24" s="28" t="s">
        <v>88</v>
      </c>
      <c r="D24" s="20" t="s">
        <v>116</v>
      </c>
    </row>
    <row r="25" spans="1:4" ht="14.25" x14ac:dyDescent="0.15">
      <c r="A25" s="2">
        <v>24</v>
      </c>
      <c r="B25" s="15" t="s">
        <v>89</v>
      </c>
      <c r="C25" s="28">
        <v>45937</v>
      </c>
      <c r="D25" s="20" t="s">
        <v>116</v>
      </c>
    </row>
    <row r="26" spans="1:4" ht="14.25" x14ac:dyDescent="0.15">
      <c r="A26" s="2">
        <v>25</v>
      </c>
      <c r="B26" s="15" t="s">
        <v>90</v>
      </c>
      <c r="C26" s="28">
        <v>45926</v>
      </c>
      <c r="D26" s="20" t="s">
        <v>116</v>
      </c>
    </row>
    <row r="27" spans="1:4" ht="14.25" x14ac:dyDescent="0.15">
      <c r="A27" s="2">
        <v>26</v>
      </c>
      <c r="B27" s="19" t="s">
        <v>91</v>
      </c>
      <c r="C27" s="28">
        <v>45793</v>
      </c>
      <c r="D27" s="20" t="s">
        <v>116</v>
      </c>
    </row>
    <row r="28" spans="1:4" ht="14.25" x14ac:dyDescent="0.15">
      <c r="A28" s="2">
        <v>27</v>
      </c>
      <c r="B28" s="15" t="s">
        <v>92</v>
      </c>
      <c r="C28" s="28">
        <v>45811</v>
      </c>
      <c r="D28" s="20" t="s">
        <v>68</v>
      </c>
    </row>
    <row r="29" spans="1:4" ht="14.25" x14ac:dyDescent="0.15">
      <c r="A29" s="2">
        <v>28</v>
      </c>
      <c r="B29" s="17" t="s">
        <v>93</v>
      </c>
      <c r="C29" s="28">
        <v>45925</v>
      </c>
      <c r="D29" s="20" t="s">
        <v>116</v>
      </c>
    </row>
    <row r="30" spans="1:4" ht="14.25" x14ac:dyDescent="0.15">
      <c r="A30" s="2">
        <v>29</v>
      </c>
      <c r="B30" s="17" t="s">
        <v>94</v>
      </c>
      <c r="C30" s="28">
        <v>45870</v>
      </c>
      <c r="D30" s="20" t="s">
        <v>116</v>
      </c>
    </row>
    <row r="31" spans="1:4" ht="14.25" x14ac:dyDescent="0.15">
      <c r="A31" s="2">
        <v>30</v>
      </c>
      <c r="B31" s="15" t="s">
        <v>95</v>
      </c>
      <c r="C31" s="28">
        <v>45909</v>
      </c>
      <c r="D31" s="20" t="s">
        <v>68</v>
      </c>
    </row>
    <row r="32" spans="1:4" ht="14.25" x14ac:dyDescent="0.15">
      <c r="A32" s="2">
        <v>31</v>
      </c>
      <c r="B32" s="19" t="s">
        <v>96</v>
      </c>
      <c r="C32" s="28" t="s">
        <v>97</v>
      </c>
      <c r="D32" s="20" t="s">
        <v>116</v>
      </c>
    </row>
    <row r="33" spans="1:4" ht="14.25" x14ac:dyDescent="0.15">
      <c r="A33" s="2">
        <v>32</v>
      </c>
      <c r="B33" s="17" t="s">
        <v>98</v>
      </c>
      <c r="C33" s="28">
        <v>45889</v>
      </c>
      <c r="D33" s="20" t="s">
        <v>116</v>
      </c>
    </row>
    <row r="34" spans="1:4" ht="14.25" x14ac:dyDescent="0.15">
      <c r="A34" s="2">
        <v>33</v>
      </c>
      <c r="B34" s="15" t="s">
        <v>99</v>
      </c>
      <c r="C34" s="28">
        <v>45975</v>
      </c>
      <c r="D34" s="20" t="s">
        <v>68</v>
      </c>
    </row>
    <row r="35" spans="1:4" ht="14.25" x14ac:dyDescent="0.15">
      <c r="A35" s="2">
        <v>34</v>
      </c>
      <c r="B35" s="15" t="s">
        <v>100</v>
      </c>
      <c r="C35" s="28">
        <v>45890</v>
      </c>
      <c r="D35" s="20" t="s">
        <v>116</v>
      </c>
    </row>
    <row r="36" spans="1:4" ht="14.25" x14ac:dyDescent="0.15">
      <c r="A36" s="2">
        <v>35</v>
      </c>
      <c r="B36" s="15" t="s">
        <v>101</v>
      </c>
      <c r="C36" s="28" t="s">
        <v>102</v>
      </c>
      <c r="D36" s="20" t="s">
        <v>116</v>
      </c>
    </row>
    <row r="37" spans="1:4" ht="14.25" x14ac:dyDescent="0.15">
      <c r="A37" s="2">
        <v>36</v>
      </c>
      <c r="B37" s="15" t="s">
        <v>103</v>
      </c>
      <c r="C37" s="28" t="s">
        <v>104</v>
      </c>
      <c r="D37" s="20" t="s">
        <v>116</v>
      </c>
    </row>
    <row r="38" spans="1:4" x14ac:dyDescent="0.15">
      <c r="A38" s="2">
        <v>37</v>
      </c>
      <c r="B38" s="15" t="s">
        <v>105</v>
      </c>
      <c r="C38" s="29">
        <v>45832</v>
      </c>
      <c r="D38" s="20" t="s">
        <v>61</v>
      </c>
    </row>
    <row r="39" spans="1:4" x14ac:dyDescent="0.15">
      <c r="A39" s="2">
        <v>38</v>
      </c>
      <c r="B39" s="19" t="s">
        <v>35</v>
      </c>
      <c r="C39" s="29" t="s">
        <v>117</v>
      </c>
      <c r="D39" s="20" t="s">
        <v>106</v>
      </c>
    </row>
    <row r="40" spans="1:4" ht="14.25" x14ac:dyDescent="0.15">
      <c r="A40" s="2">
        <v>39</v>
      </c>
      <c r="B40" s="15" t="s">
        <v>107</v>
      </c>
      <c r="C40" s="28">
        <v>45770</v>
      </c>
      <c r="D40" s="20" t="s">
        <v>116</v>
      </c>
    </row>
    <row r="41" spans="1:4" ht="14.25" x14ac:dyDescent="0.15">
      <c r="A41" s="2">
        <v>40</v>
      </c>
      <c r="B41" s="19" t="s">
        <v>108</v>
      </c>
      <c r="C41" s="28" t="s">
        <v>109</v>
      </c>
      <c r="D41" s="20" t="s">
        <v>110</v>
      </c>
    </row>
    <row r="42" spans="1:4" ht="14.25" x14ac:dyDescent="0.15">
      <c r="A42" s="2">
        <v>41</v>
      </c>
      <c r="B42" s="15" t="s">
        <v>38</v>
      </c>
      <c r="C42" s="28" t="s">
        <v>111</v>
      </c>
      <c r="D42" s="20" t="s">
        <v>116</v>
      </c>
    </row>
    <row r="43" spans="1:4" ht="14.25" x14ac:dyDescent="0.15">
      <c r="A43" s="2">
        <v>42</v>
      </c>
      <c r="B43" s="20" t="s">
        <v>33</v>
      </c>
      <c r="C43" s="28" t="s">
        <v>112</v>
      </c>
      <c r="D43" s="20" t="s">
        <v>116</v>
      </c>
    </row>
    <row r="44" spans="1:4" ht="14.25" x14ac:dyDescent="0.15">
      <c r="A44" s="2">
        <v>43</v>
      </c>
      <c r="B44" s="20" t="s">
        <v>113</v>
      </c>
      <c r="C44" s="28" t="s">
        <v>114</v>
      </c>
      <c r="D44" s="20" t="s">
        <v>115</v>
      </c>
    </row>
  </sheetData>
  <phoneticPr fontId="16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記入要領</vt:lpstr>
      <vt:lpstr>Sheet2</vt:lpstr>
      <vt:lpstr>A</vt:lpstr>
      <vt:lpstr>申込書!Print_Area</vt:lpstr>
      <vt:lpstr>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fiib05</dc:creator>
  <cp:lastModifiedBy>朝井 裕介（ふくい産業支援センター）</cp:lastModifiedBy>
  <cp:lastPrinted>2021-02-18T07:55:15Z</cp:lastPrinted>
  <dcterms:created xsi:type="dcterms:W3CDTF">2012-04-10T00:39:37Z</dcterms:created>
  <dcterms:modified xsi:type="dcterms:W3CDTF">2025-04-10T04:23:07Z</dcterms:modified>
</cp:coreProperties>
</file>